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caregermany.sharepoint.com/sites/CARREDEIRAQ-Operations/Freigegebene Dokumente/Operations Department/Logistics_Procurement/1- Procurement Process/8- Procurement Folder 2026/PR-1457 Maintenance for Basra/RFQ/"/>
    </mc:Choice>
  </mc:AlternateContent>
  <xr:revisionPtr revIDLastSave="115" documentId="13_ncr:1_{D76999BE-8C49-4FAE-A5CD-722CBF4F4E0D}" xr6:coauthVersionLast="47" xr6:coauthVersionMax="47" xr10:uidLastSave="{6CFF67D9-0E67-48AB-BF7F-43F4D0E253D2}"/>
  <bookViews>
    <workbookView xWindow="-120" yWindow="-120" windowWidth="29040" windowHeight="15720" xr2:uid="{00000000-000D-0000-FFFF-FFFF00000000}"/>
  </bookViews>
  <sheets>
    <sheet name="BoQ Health Centers" sheetId="1" r:id="rId1"/>
  </sheets>
  <definedNames>
    <definedName name="_xlnm.Print_Area" localSheetId="0">'BoQ Health Centers'!$A$1:$H$29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7" i="1" l="1"/>
  <c r="H26" i="1"/>
  <c r="H25" i="1"/>
  <c r="H20" i="1"/>
  <c r="H21" i="1"/>
  <c r="H22" i="1"/>
  <c r="H23" i="1"/>
  <c r="H24" i="1"/>
  <c r="H19" i="1"/>
  <c r="H18" i="1"/>
  <c r="H9" i="1"/>
  <c r="H10" i="1"/>
  <c r="H11" i="1"/>
  <c r="H12" i="1"/>
  <c r="H13" i="1"/>
  <c r="H14" i="1"/>
  <c r="H8" i="1"/>
  <c r="H28" i="1" l="1"/>
  <c r="H15" i="1"/>
  <c r="H29" i="1" l="1"/>
</calcChain>
</file>

<file path=xl/sharedStrings.xml><?xml version="1.0" encoding="utf-8"?>
<sst xmlns="http://schemas.openxmlformats.org/spreadsheetml/2006/main" count="91" uniqueCount="60">
  <si>
    <t>Location</t>
  </si>
  <si>
    <t>Description (Arabic)</t>
  </si>
  <si>
    <t>Description (English)</t>
  </si>
  <si>
    <t>Unit</t>
  </si>
  <si>
    <t>Qty</t>
  </si>
  <si>
    <t>Estimated Unit Price (IQD)</t>
  </si>
  <si>
    <t>Estimated Total Price</t>
  </si>
  <si>
    <t>Total price per Shat Al-Arab health center</t>
  </si>
  <si>
    <t>Total price of BoQ for both centers</t>
  </si>
  <si>
    <t>Total price for Al-Hussien Health Center</t>
  </si>
  <si>
    <t>منظومة المياه الرئيسية – مركز صحي حي الحسين</t>
  </si>
  <si>
    <t>توريد وتجهيز ونصب مضخة مياه كهربائية منزلية صغيرة (Domestic Water Booster Pump) مماثلة للمضخات المنزلية الشائعة في الأسواق المحلية والمستخدمة لتقوية وضخ المياه داخل المباني السكنية والخدمية، بقدرة لا تقل عن (0.5–1 حصان) وبفولتية تشغيل (220–240 فولت / 50 هرتز)، مزودة بمحرك ذي ملف نحاسي (Copper Winding Motor) عالي الكفاءة وموفر للطاقة، مع حساس ضغط إلكتروني أوتوماتيكي للتشغيل والإيقاف (Automatic Pressure Controller). يجب أن تكون المضخة مصنوعة من مواد مقاومة للصدأ والتآكل ومناسبة للمياه النظيفة، وتشمل جميع الوصلات والملحقات اللازمة لفك واستبدال المضخة الحالية وربطها بالتوصيلات الموجودة دون الحاجة إلى تمديدات إضافية، مع الفحص والتشغيل وضمان كفاءة الأداء.</t>
  </si>
  <si>
    <t>Supply, delivery, installation, testing and commissioning of a small domestic water booster pump similar to commonly used residential water pumps available in the local market, suitable for boosting clean water supply within buildings. The pump shall have a power rating of not less than 0.5–1 HP, operating voltage of 220–240V / 50Hz, equipped with an energy-efficient copper winding motor and automatic electronic pressure controller. The pump shall be corrosion-resistant and supplied complete with all fittings and accessories required for direct replacement of the existing unit without additional pipework.</t>
  </si>
  <si>
    <t>No.</t>
  </si>
  <si>
    <t>ستة حمامات (3 حمامات رجال في الطابق الأول و3 حمامات نساء في الطابق الأرضي)</t>
  </si>
  <si>
    <t>توريد وتجهيز ونصب خلاطات مغاسل للماء الحار والبارد مصنوعة من الحديد المطلي بالكروم أو مادة معدنية مكافئة مقاومة للصدأ والتآكل والرطوبة، مزودة بمقبض تشغيل ومخرج مياه مناسب للاستخدام اليومي المكثف. يشمل العمل جميع الملحقات اللازمة للتركيب والتشغيل بما في ذلك الوصلات المرنة للماء الحار والبارد، قواعد التثبيت، الصواميل، الحلقات المطاطية، مواد الإحكام وجميع مستلزمات الفك والاستبدال والفحص والتشغيل.</t>
  </si>
  <si>
    <t>Supply and installation of hot and cold wash basin mixer taps manufactured from chrome-plated iron or equivalent corrosion-resistant metallic material suitable for intensive daily use. The item shall include flexible water connections, fixing accessories, nuts, washers, seals and all materials required for replacement, installation, testing and commissioning.</t>
  </si>
  <si>
    <t>توريد وتجهيز وتركيب خرطوم تصريف مرن مع أنبوب ربط (صوندة) للمغاسل الصحية لغرض نقل المياه من مخرج المغسلة إلى نقطة التصريف أو شبكة المجاري الموجودة. يتكون البند من خرطوم تصريف مرن بطول لا يقل عن 50 سم وقابل للتمديد حتى 80 سم أو حسب الحاجة، مع أنبوب ربط قياسي مناسب للمغاسل الصحية الشائعة الاستخدام، وجميع الوصلات والحلقات المطاطية ومواد الإحكام اللازمة. يجب أن تكون المواد مصنوعة من UPVC أو Polypropylene أو مواد مكافئة مقاومة للرطوبة والتآكل وقابلة لإعادة التدوير قدر الإمكان. يشمل العمل الربط مع منظومة التصريف الحالية وضمان عدم وجود تسربات.</t>
  </si>
  <si>
    <t>Supply and installation of a complete wash basin drainage connection assembly consisting of a flexible drainage hose not less than 50 cm long and extendable up to approximately 80 cm, standard basin drainage connection pipe, seals, connectors and all accessories required for installation. The assembly shall connect the basin outlet to the existing drainage network and shall be manufactured from durable recyclable UPVC, polypropylene, or equivalent corrosion-resistant materials.</t>
  </si>
  <si>
    <t>توريد وتجهيز ونصب مجموعة شطاف صحية كاملة تشمل محبس التحكم، خرطوم مرن مقاوم للضغط، رأس الشطاف، الحامل الجداري، الوصلات وجميع الملحقات اللازمة للتشغيل، مصنوعة من مواد مقاومة للصدأ والتآكل والرطوبة، مع أعمال الفك والاستبدال والاختبار والتشغيل.</t>
  </si>
  <si>
    <t>Supply and installation of complete toilet bidet spray sets including angle valve, flexible pressure-resistant hose, bidet spray head, wall bracket, fittings, connectors and all accessories necessary for operation. Manufactured from corrosion-resistant materials and including replacement, testing and commissioning.</t>
  </si>
  <si>
    <t>وحدة الأضابير – مركز صحي حي الحسين</t>
  </si>
  <si>
    <t>توريد وتجهيز ونصب جهاز تكييف نوع كنتوري (Floor Standing Split Air Conditioner) بسعة 3 طن تبريد، مناسب للاستخدام المستمر في المباني الصحية. يشمل الوحدة الداخلية والخارجية، أنابيب نحاسية معزولة حرارياً بطول يصل إلى 11 متر أو حسب الحاجة الفعلية، كابلات القدرة والسيطرة، أنبوب تصريف المياه المتكثفة، القواطع الكهربائية، الحوامل المعدنية، قواعد التثبيت، جميع المواد الاستهلاكية اللازمة للتركيب، الفحص والتشغيل والتسليم جاهزاً للعمل. يفضل أن يستخدم غاز تبريد صديق للبيئة وذو كفاءة عالية في استهلاك الطاقة.</t>
  </si>
  <si>
    <t>Supply, delivery, installation, testing and commissioning of a 3-ton floor-standing split air-conditioning unit suitable for healthcare facilities. The scope includes indoor and outdoor units, insulated copper refrigerant piping up to 11 meters or as required, power and control cables, condensate drain piping, circuit breakers, mounting supports, accessories, testing and full commissioning. Preference shall be given to energy-efficient units using environmentally friendly refrigerants.</t>
  </si>
  <si>
    <t>موقع مناسب ضمن المركز الصحي لتغذية نقاط الشرب (السطح)</t>
  </si>
  <si>
    <t>توريد وتجهيز ونصب خزان مياه بسعة 1000 لتر مخصص لخزن مياه الشرب المعالجة (RO)، مصنوع من مادة البولي إيثيلين الغذائي (Food Grade Polyethylene) أو مادة مكافئة صديقة للبيئة وقابلة لإعادة التدوير، مقاومة للأشعة فوق البنفسجية والتآكل والصدأ وغير سامة. يشمل جميع الوصلات والصمامات وقاعدة التثبيت اللازمة للتشغيل.</t>
  </si>
  <si>
    <t>Supply and installation of a 1,000-liter potable water storage tank manufactured from food-grade polyethylene or equivalent recyclable environmentally friendly material suitable for storing treated drinking water. The tank shall be UV-resistant, corrosion-resistant, non-toxic and supplied complete with all required fittings, valves and support base.</t>
  </si>
  <si>
    <t>الطابق الأرضي والطابق الأول – مركز صحي حي الحسين</t>
  </si>
  <si>
    <t>توريد وتجهيز ونصب عدد (2) ثلاجة مياه للشرب موفرة للطاقة، مزودة بمنظومة تبريد مناسبة للاستخدام المستمر في المرافق الصحية. يشمل العمل جميع الأنابيب والوصلات والمحابس اللازمة لربط الثلاجتين بخزان المياه، باستخدام أنابيب PPR أو HDPE عالية الجودة، مع أعمال التركيب والتشغيل والاختبار. توضع ثلاجة واحدة في الطابق الأرضي وثانية في الطابق الأول.</t>
  </si>
  <si>
    <t>Item No.</t>
  </si>
  <si>
    <t>صالة التذاكر الرئيسية</t>
  </si>
  <si>
    <t>توريد وتجهيز ونصب سبلت جداري بسعة 3 طن تبريد، يشمل الوحدة الداخلية والخارجية، أنابيب نحاسية معزولة حرارياً بطول مناسب للموقع، كابلات قدرة وسيطرة نحاسية، أنبوب تصريف PVC للمياه المتكثفة، ستاند حديد مجلفن مقاوم للصدأ بسماكة مناسبة لتثبيت الوحدة الخارجية، قواعد مطاطية مانعة للاهتزاز، جميع مستلزمات التثبيت والتشغيل والفحص والتسليم. يفضل أن يكون الجهاز موفراً للطاقة ويستخدم غاز تبريد صديقاً للبيئة.</t>
  </si>
  <si>
    <t>Supply, delivery, installation, testing and commissioning of a 3-ton wall-mounted split air conditioner complete with indoor and outdoor units, insulated copper piping, power and control cables, condensate drain piping, galvanized steel outdoor support stand, anti-vibration pads and all accessories required for installation and operation. Energy-efficient units using environmentally friendly refrigerants are preferred.</t>
  </si>
  <si>
    <t>ممر رعاية الحوامل</t>
  </si>
  <si>
    <t>توريد وتجهيز ونصب سبلت جداري بسعة 2 طن تبريد، يشمل الوحدة الداخلية والخارجية، الأنابيب النحاسية المعزولة، الكابلات الكهربائية، أنبوب التصريف، الستاند الحديدي المجلفن، قواعد التثبيت، جميع الملحقات اللازمة للتركيب والتشغيل والفحص والتسليم النهائي.</t>
  </si>
  <si>
    <t>Supply, delivery, installation, testing and commissioning of a 2-ton wall-mounted split air conditioner complete with insulated copper piping, power and control cables, condensate drain piping, galvanized outdoor stand and all accessories required for proper installation and operation.</t>
  </si>
  <si>
    <t>ممر التحصين وغربلة حديثي الولادة ووحدة التغذية</t>
  </si>
  <si>
    <t>توريد وتجهيز ونصب سبلت جداري بسعة 2 طن تبريد، يشمل الوحدة الداخلية والخارجية، الأنابيب النحاسية المعزولة، كابلات القدرة والسيطرة، أنبوب التصريف، الستاند الحديدي المجلفن، الحوامل، جميع الملحقات اللازمة، الفحص والتشغيل والتسليم جاهزاً للعمل.</t>
  </si>
  <si>
    <t>Supply, delivery, installation, testing and commissioning of a 2-ton wall-mounted split air conditioner complete with insulated copper piping, power and control cables, condensate drain piping, galvanized steel outdoor stand and all accessories required for operation.</t>
  </si>
  <si>
    <t>ممر رعاية الطفل وتعزيز الصحة والصحة النفسية والأمراض الانتقالية</t>
  </si>
  <si>
    <t>توريد وتجهيز ونصب سبلت جداري بسعة 2 طن تبريد، يشمل جميع المواد والمستلزمات اللازمة للتركيب والتشغيل، بما في ذلك الوحدة الداخلية والخارجية، الأنابيب النحاسية المعزولة، الكابلات الكهربائية، أنبوب التصريف، الستاند الحديدي المجلفن، الفحص والتشغيل والتسليم النهائي.</t>
  </si>
  <si>
    <t>Supply, delivery, installation, testing and commissioning of a 2-ton wall-mounted split air conditioner complete with indoor and outdoor units, insulated copper piping, electrical cables, condensate drain pipe, galvanized support stand and all installation accessories.</t>
  </si>
  <si>
    <t>مجمعات الحمامات في الطوارئ (2)، الأطباء (2)، المختبر (1)، صالات الولادة (1)، التحصين والتغذية (2)</t>
  </si>
  <si>
    <t>توريد وتجهيز ونصب مفرغات هواء دائرية صغيرة (Axial Exhaust Fans) مناسبة للحمامات والمرافق الصحية، مصنوعة من مواد مقاومة للرطوبة والتآكل، مزودة بشبك حماية ومحرك منخفض الضوضاء وعالي الكفاءة، وتشمل أعمال الفك والاستبدال والتركيب على التأسيس الموجود دون الحاجة إلى أعمال تأسيس جديدة.</t>
  </si>
  <si>
    <t>Supply and installation of small axial exhaust fans suitable for toilets and sanitary facilities, manufactured from moisture-resistant and corrosion-resistant materials, complete with protective grille, low-noise motor and all accessories required for replacement and installation on existing provisions.</t>
  </si>
  <si>
    <t>سلسلة التبريد (1)، المختبر (2)، الاستشارية (4)، ممر الطوارئ (1)</t>
  </si>
  <si>
    <t>توريد وتجهيز ونصب مفرغات هواء مربعة عالية الكفاءة مناسبة للمختبرات والغرف الخدمية، مزودة بمحرك قوي منخفض الضوضاء، شبك حماية، ريش مقاومة للصدأ والتآكل، وجميع مستلزمات التثبيت اللازمة، مع التركيب على التأسيس الموجود دون الحاجة إلى أعمال إضافية.</t>
  </si>
  <si>
    <t>Supply and installation of high-efficiency square exhaust fans suitable for laboratories and service rooms, complete with low-noise motor, corrosion-resistant blades, protective grille and all accessories required for installation on existing provisions.</t>
  </si>
  <si>
    <t>صالة الاستقبال بالطابق الثاني (2)، ممر الطوارئ (1)، صالة الولادة (2)</t>
  </si>
  <si>
    <t>توريد وتجهيز ونصب مراوح سقفية بقطر لا يقل عن 56 بوصة، ثلاثية الشفرات، مزودة بمحرك نحاسي عالي الكفاءة ومنظم سرعات متعدد المستويات، مناسبة للتشغيل المستمر في المباني الصحية، وتشمل جميع ملحقات التثبيت والتوصيل والتشغيل.</t>
  </si>
  <si>
    <t>Supply and installation of ceiling fans not less than 56 inches in diameter, three-blade design, equipped with high-efficiency copper motor and multi-speed regulator, complete with all accessories required for installation and operation.</t>
  </si>
  <si>
    <t>مختبر فحص الدم</t>
  </si>
  <si>
    <t>توريد وتجهيز ونصب مروحة سقف ثانوي مدمجة (Recessed Ceiling Fan) مطابقة لأبعاد السقف الثانوي القياسية، مزودة بجهاز تحكم عن بعد (Remote Control) مع إمكانية التحكم بالسرعات والتشغيل والإيقاف، وتشمل أعمال فك الوحدة القديمة واستبدالها وتركيبها وتشغيلها.</t>
  </si>
  <si>
    <t>Supply and installation of a recessed false-ceiling fan suitable for standard suspended ceiling panels, complete with remote control, multi-speed operation and replacement of the existing unit, including testing and commissioning.</t>
  </si>
  <si>
    <t>الطابق الأرضي والطابق الأول – مركز صحي التنومة</t>
  </si>
  <si>
    <t>Supply, installation and commissioning of two energy-efficient heavy duty drinking water coolers complete with all required piping, valves, fittings and accessories for connection to the potable water storage tank using high-quality PPR or HDPE piping. One cooler shall be installed on the ground floor and one on the first floor.</t>
  </si>
  <si>
    <t xml:space="preserve">Al-Hussien Health Centerمركز صحي الحسين  </t>
  </si>
  <si>
    <t>Location: Basrah</t>
  </si>
  <si>
    <t xml:space="preserve">Shat Al-Arab (Al-Tannoumah) Health Centerمركز الصحي شط العرب </t>
  </si>
  <si>
    <t xml:space="preserve">Offered brand العلامة التجارية المعروضة (على مجهز كتابة براند الاجهزه التي سوف يقدمها)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</si>
</sst>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د.ع.‏-801]"/>
  </numFmts>
  <fonts count="5" x14ac:knownFonts="1">
    <font>
      <sz val="11"/>
      <color theme="1"/>
      <name val="Calibri"/>
      <family val="2"/>
      <scheme val="minor"/>
    </font>
    <font>
      <b/>
      <sz val="11"/>
      <color theme="1"/>
      <name val="Calibri"/>
      <family val="2"/>
      <scheme val="minor"/>
    </font>
    <font>
      <b/>
      <sz val="18"/>
      <color theme="1"/>
      <name val="Calibri"/>
      <family val="2"/>
      <scheme val="minor"/>
    </font>
    <font>
      <sz val="14"/>
      <color theme="1"/>
      <name val="Calibri"/>
      <family val="2"/>
      <scheme val="minor"/>
    </font>
    <font>
      <sz val="14"/>
      <color theme="1"/>
      <name val="Calibri Light"/>
      <family val="2"/>
      <scheme val="major"/>
    </font>
  </fonts>
  <fills count="5">
    <fill>
      <patternFill patternType="none"/>
    </fill>
    <fill>
      <patternFill patternType="gray125"/>
    </fill>
    <fill>
      <patternFill patternType="solid">
        <fgColor theme="5"/>
        <bgColor indexed="64"/>
      </patternFill>
    </fill>
    <fill>
      <patternFill patternType="solid">
        <fgColor theme="7" tint="0.39997558519241921"/>
        <bgColor indexed="64"/>
      </patternFill>
    </fill>
    <fill>
      <patternFill patternType="solid">
        <fgColor theme="9" tint="0.59999389629810485"/>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64">
    <xf numFmtId="0" fontId="0" fillId="0" borderId="0" xfId="0"/>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2" xfId="0" applyFont="1" applyFill="1" applyBorder="1" applyAlignment="1">
      <alignment horizontal="center" vertical="center" wrapText="1"/>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4"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3" fillId="0" borderId="4" xfId="0" applyFont="1" applyBorder="1" applyAlignment="1">
      <alignment horizontal="center" vertical="center"/>
    </xf>
    <xf numFmtId="164" fontId="3" fillId="0" borderId="4" xfId="0" applyNumberFormat="1" applyFont="1" applyBorder="1" applyAlignment="1">
      <alignment horizontal="center" vertical="center"/>
    </xf>
    <xf numFmtId="2" fontId="3" fillId="0" borderId="29" xfId="0" applyNumberFormat="1" applyFont="1" applyBorder="1" applyAlignment="1">
      <alignment horizontal="center" vertical="center"/>
    </xf>
    <xf numFmtId="0" fontId="3" fillId="0" borderId="30" xfId="0" applyFont="1" applyBorder="1"/>
    <xf numFmtId="0" fontId="3" fillId="0" borderId="5"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164" fontId="3" fillId="0" borderId="1" xfId="0" applyNumberFormat="1" applyFont="1" applyBorder="1" applyAlignment="1">
      <alignment horizontal="center" vertical="center"/>
    </xf>
    <xf numFmtId="2" fontId="3" fillId="0" borderId="24" xfId="0" applyNumberFormat="1" applyFont="1" applyBorder="1" applyAlignment="1">
      <alignment horizontal="center" vertical="center"/>
    </xf>
    <xf numFmtId="0" fontId="3" fillId="0" borderId="26"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164" fontId="3" fillId="0" borderId="13" xfId="0" applyNumberFormat="1" applyFont="1" applyBorder="1" applyAlignment="1">
      <alignment horizontal="center" vertical="center"/>
    </xf>
    <xf numFmtId="2" fontId="3" fillId="0" borderId="13" xfId="0" applyNumberFormat="1" applyFont="1" applyBorder="1" applyAlignment="1">
      <alignment horizontal="center" vertical="center"/>
    </xf>
    <xf numFmtId="0" fontId="3" fillId="0" borderId="0" xfId="0" applyFont="1"/>
    <xf numFmtId="164" fontId="3" fillId="0" borderId="24" xfId="0" applyNumberFormat="1" applyFont="1" applyBorder="1" applyAlignment="1">
      <alignment horizontal="center" vertical="center"/>
    </xf>
    <xf numFmtId="0" fontId="3" fillId="0" borderId="27" xfId="0" applyFont="1" applyBorder="1" applyAlignment="1">
      <alignment horizontal="center" vertical="center"/>
    </xf>
    <xf numFmtId="0" fontId="3" fillId="0" borderId="11" xfId="0" applyFont="1" applyBorder="1" applyAlignment="1">
      <alignment horizontal="center" vertical="center" wrapText="1"/>
    </xf>
    <xf numFmtId="0" fontId="3" fillId="0" borderId="11" xfId="0" applyFont="1" applyBorder="1" applyAlignment="1">
      <alignment horizontal="center" vertical="center"/>
    </xf>
    <xf numFmtId="164" fontId="3" fillId="0" borderId="25" xfId="0" applyNumberFormat="1" applyFont="1" applyBorder="1" applyAlignment="1">
      <alignment horizontal="center" vertical="center"/>
    </xf>
    <xf numFmtId="2" fontId="3" fillId="0" borderId="25" xfId="0" applyNumberFormat="1" applyFont="1" applyBorder="1" applyAlignment="1">
      <alignment horizontal="center" vertical="center"/>
    </xf>
    <xf numFmtId="0" fontId="3" fillId="0" borderId="31" xfId="0" applyFont="1" applyBorder="1"/>
    <xf numFmtId="2" fontId="3" fillId="3" borderId="14" xfId="0" applyNumberFormat="1" applyFont="1" applyFill="1" applyBorder="1" applyAlignment="1">
      <alignment horizontal="center" vertical="center"/>
    </xf>
    <xf numFmtId="2" fontId="3" fillId="3" borderId="2" xfId="0" applyNumberFormat="1" applyFont="1" applyFill="1" applyBorder="1" applyAlignment="1">
      <alignment horizontal="center" vertical="center"/>
    </xf>
    <xf numFmtId="2" fontId="3" fillId="4" borderId="2"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0" xfId="0" applyFont="1" applyFill="1" applyAlignment="1">
      <alignment horizontal="center" vertical="center"/>
    </xf>
    <xf numFmtId="0" fontId="2" fillId="2" borderId="20" xfId="0" applyFont="1" applyFill="1" applyBorder="1" applyAlignment="1">
      <alignment horizontal="center" vertic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0" xfId="0" applyAlignment="1">
      <alignment horizontal="center"/>
    </xf>
    <xf numFmtId="0" fontId="0" fillId="0" borderId="20" xfId="0" applyBorder="1" applyAlignment="1">
      <alignment horizontal="center"/>
    </xf>
    <xf numFmtId="0" fontId="0" fillId="2" borderId="28" xfId="0" applyFill="1" applyBorder="1" applyAlignment="1">
      <alignment horizont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1" fillId="3" borderId="7" xfId="0" applyFont="1" applyFill="1" applyBorder="1" applyAlignment="1">
      <alignment horizontal="center" vertical="center"/>
    </xf>
    <xf numFmtId="0" fontId="1" fillId="3" borderId="8" xfId="0" applyFont="1" applyFill="1" applyBorder="1" applyAlignment="1">
      <alignment horizontal="center" vertical="center"/>
    </xf>
    <xf numFmtId="0" fontId="1" fillId="3" borderId="12"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12"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15" xfId="0" applyFont="1" applyFill="1" applyBorder="1" applyAlignment="1">
      <alignment horizontal="center" vertical="center"/>
    </xf>
    <xf numFmtId="0" fontId="3" fillId="0" borderId="32" xfId="0" applyFont="1" applyBorder="1"/>
    <xf numFmtId="0" fontId="3" fillId="0" borderId="33" xfId="0" applyFont="1" applyBorder="1"/>
    <xf numFmtId="0" fontId="0" fillId="2" borderId="34" xfId="0" applyFill="1" applyBorder="1" applyAlignment="1">
      <alignment horizontal="center"/>
    </xf>
    <xf numFmtId="0" fontId="0" fillId="2" borderId="35"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107950</xdr:colOff>
      <xdr:row>0</xdr:row>
      <xdr:rowOff>133350</xdr:rowOff>
    </xdr:from>
    <xdr:to>
      <xdr:col>2</xdr:col>
      <xdr:colOff>125095</xdr:colOff>
      <xdr:row>3</xdr:row>
      <xdr:rowOff>104140</xdr:rowOff>
    </xdr:to>
    <xdr:pic>
      <xdr:nvPicPr>
        <xdr:cNvPr id="2" name="Picture 1">
          <a:extLst>
            <a:ext uri="{FF2B5EF4-FFF2-40B4-BE49-F238E27FC236}">
              <a16:creationId xmlns:a16="http://schemas.microsoft.com/office/drawing/2014/main" id="{78A75739-8DF9-CE23-4704-37861268D0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950" y="133350"/>
          <a:ext cx="1623695" cy="523240"/>
        </a:xfrm>
        <a:prstGeom prst="rect">
          <a:avLst/>
        </a:prstGeom>
      </xdr:spPr>
    </xdr:pic>
    <xdr:clientData/>
  </xdr:twoCellAnchor>
  <xdr:twoCellAnchor editAs="oneCell">
    <xdr:from>
      <xdr:col>6</xdr:col>
      <xdr:colOff>247650</xdr:colOff>
      <xdr:row>0</xdr:row>
      <xdr:rowOff>146050</xdr:rowOff>
    </xdr:from>
    <xdr:to>
      <xdr:col>7</xdr:col>
      <xdr:colOff>409122</xdr:colOff>
      <xdr:row>3</xdr:row>
      <xdr:rowOff>21590</xdr:rowOff>
    </xdr:to>
    <xdr:pic>
      <xdr:nvPicPr>
        <xdr:cNvPr id="3" name="Picture 2">
          <a:extLst>
            <a:ext uri="{FF2B5EF4-FFF2-40B4-BE49-F238E27FC236}">
              <a16:creationId xmlns:a16="http://schemas.microsoft.com/office/drawing/2014/main" id="{E8ECB9C9-5F2F-2264-5E48-83C730B6F80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385050" y="146050"/>
          <a:ext cx="1568450" cy="42799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9"/>
  <sheetViews>
    <sheetView tabSelected="1" topLeftCell="A5" zoomScale="70" zoomScaleNormal="70" workbookViewId="0">
      <selection activeCell="A16" sqref="A15:I17"/>
    </sheetView>
  </sheetViews>
  <sheetFormatPr defaultRowHeight="15" x14ac:dyDescent="0.25"/>
  <cols>
    <col min="2" max="2" width="14.28515625" customWidth="1"/>
    <col min="3" max="3" width="50.85546875" customWidth="1"/>
    <col min="4" max="4" width="59.7109375" customWidth="1"/>
    <col min="5" max="5" width="7.5703125" customWidth="1"/>
    <col min="6" max="6" width="6.5703125" customWidth="1"/>
    <col min="7" max="7" width="20.42578125" customWidth="1"/>
    <col min="8" max="8" width="23.85546875" customWidth="1"/>
    <col min="9" max="9" width="38.7109375" customWidth="1"/>
  </cols>
  <sheetData>
    <row r="1" spans="1:9" x14ac:dyDescent="0.25">
      <c r="A1" s="43"/>
      <c r="B1" s="44"/>
      <c r="C1" s="44"/>
      <c r="D1" s="44"/>
      <c r="E1" s="44"/>
      <c r="F1" s="44"/>
      <c r="G1" s="44"/>
      <c r="H1" s="44"/>
      <c r="I1" s="45"/>
    </row>
    <row r="2" spans="1:9" x14ac:dyDescent="0.25">
      <c r="A2" s="46"/>
      <c r="B2" s="47"/>
      <c r="C2" s="47"/>
      <c r="D2" s="47"/>
      <c r="E2" s="47"/>
      <c r="F2" s="47"/>
      <c r="G2" s="47"/>
      <c r="H2" s="47"/>
      <c r="I2" s="48"/>
    </row>
    <row r="3" spans="1:9" x14ac:dyDescent="0.25">
      <c r="A3" s="46"/>
      <c r="B3" s="47"/>
      <c r="C3" s="47"/>
      <c r="D3" s="47"/>
      <c r="E3" s="47"/>
      <c r="F3" s="47"/>
      <c r="G3" s="47"/>
      <c r="H3" s="47"/>
      <c r="I3" s="48"/>
    </row>
    <row r="4" spans="1:9" x14ac:dyDescent="0.25">
      <c r="A4" s="46"/>
      <c r="B4" s="47"/>
      <c r="C4" s="47"/>
      <c r="D4" s="47"/>
      <c r="E4" s="47"/>
      <c r="F4" s="47"/>
      <c r="G4" s="47"/>
      <c r="H4" s="47"/>
      <c r="I4" s="48"/>
    </row>
    <row r="5" spans="1:9" ht="41.25" customHeight="1" x14ac:dyDescent="0.25">
      <c r="A5" s="40" t="s">
        <v>56</v>
      </c>
      <c r="B5" s="41"/>
      <c r="C5" s="41"/>
      <c r="D5" s="41"/>
      <c r="E5" s="41"/>
      <c r="F5" s="41"/>
      <c r="G5" s="41"/>
      <c r="H5" s="41"/>
      <c r="I5" s="42"/>
    </row>
    <row r="6" spans="1:9" ht="41.25" customHeight="1" thickBot="1" x14ac:dyDescent="0.3">
      <c r="A6" s="37" t="s">
        <v>57</v>
      </c>
      <c r="B6" s="38"/>
      <c r="C6" s="38"/>
      <c r="D6" s="38"/>
      <c r="E6" s="38"/>
      <c r="F6" s="38"/>
      <c r="G6" s="38"/>
      <c r="H6" s="38"/>
      <c r="I6" s="39"/>
    </row>
    <row r="7" spans="1:9" ht="51.75" customHeight="1" thickBot="1" x14ac:dyDescent="0.3">
      <c r="A7" s="4" t="s">
        <v>29</v>
      </c>
      <c r="B7" s="5" t="s">
        <v>0</v>
      </c>
      <c r="C7" s="5" t="s">
        <v>1</v>
      </c>
      <c r="D7" s="5" t="s">
        <v>2</v>
      </c>
      <c r="E7" s="5" t="s">
        <v>3</v>
      </c>
      <c r="F7" s="5" t="s">
        <v>4</v>
      </c>
      <c r="G7" s="7" t="s">
        <v>5</v>
      </c>
      <c r="H7" s="7" t="s">
        <v>6</v>
      </c>
      <c r="I7" s="7" t="s">
        <v>59</v>
      </c>
    </row>
    <row r="8" spans="1:9" ht="297.75" customHeight="1" x14ac:dyDescent="0.3">
      <c r="A8" s="8">
        <v>1</v>
      </c>
      <c r="B8" s="9" t="s">
        <v>10</v>
      </c>
      <c r="C8" s="10" t="s">
        <v>11</v>
      </c>
      <c r="D8" s="9" t="s">
        <v>12</v>
      </c>
      <c r="E8" s="11" t="s">
        <v>13</v>
      </c>
      <c r="F8" s="11">
        <v>1</v>
      </c>
      <c r="G8" s="12"/>
      <c r="H8" s="13">
        <f>F8*G8</f>
        <v>0</v>
      </c>
      <c r="I8" s="14"/>
    </row>
    <row r="9" spans="1:9" ht="166.5" customHeight="1" x14ac:dyDescent="0.3">
      <c r="A9" s="15">
        <v>2</v>
      </c>
      <c r="B9" s="16" t="s">
        <v>14</v>
      </c>
      <c r="C9" s="17" t="s">
        <v>15</v>
      </c>
      <c r="D9" s="16" t="s">
        <v>16</v>
      </c>
      <c r="E9" s="18" t="s">
        <v>13</v>
      </c>
      <c r="F9" s="18">
        <v>6</v>
      </c>
      <c r="G9" s="19"/>
      <c r="H9" s="20">
        <f t="shared" ref="H9:H14" si="0">F9*G9</f>
        <v>0</v>
      </c>
      <c r="I9" s="14"/>
    </row>
    <row r="10" spans="1:9" ht="231.75" customHeight="1" x14ac:dyDescent="0.3">
      <c r="A10" s="15">
        <v>3</v>
      </c>
      <c r="B10" s="16" t="s">
        <v>14</v>
      </c>
      <c r="C10" s="17" t="s">
        <v>17</v>
      </c>
      <c r="D10" s="16" t="s">
        <v>18</v>
      </c>
      <c r="E10" s="18" t="s">
        <v>13</v>
      </c>
      <c r="F10" s="18">
        <v>6</v>
      </c>
      <c r="G10" s="19"/>
      <c r="H10" s="20">
        <f t="shared" si="0"/>
        <v>0</v>
      </c>
      <c r="I10" s="14"/>
    </row>
    <row r="11" spans="1:9" ht="225.75" customHeight="1" x14ac:dyDescent="0.3">
      <c r="A11" s="15">
        <v>4</v>
      </c>
      <c r="B11" s="16" t="s">
        <v>14</v>
      </c>
      <c r="C11" s="17" t="s">
        <v>19</v>
      </c>
      <c r="D11" s="16" t="s">
        <v>20</v>
      </c>
      <c r="E11" s="18" t="s">
        <v>13</v>
      </c>
      <c r="F11" s="18">
        <v>6</v>
      </c>
      <c r="G11" s="19"/>
      <c r="H11" s="20">
        <f t="shared" si="0"/>
        <v>0</v>
      </c>
      <c r="I11" s="14"/>
    </row>
    <row r="12" spans="1:9" ht="206.25" x14ac:dyDescent="0.3">
      <c r="A12" s="15">
        <v>5</v>
      </c>
      <c r="B12" s="16" t="s">
        <v>21</v>
      </c>
      <c r="C12" s="17" t="s">
        <v>22</v>
      </c>
      <c r="D12" s="16" t="s">
        <v>23</v>
      </c>
      <c r="E12" s="18" t="s">
        <v>13</v>
      </c>
      <c r="F12" s="18">
        <v>1</v>
      </c>
      <c r="G12" s="19"/>
      <c r="H12" s="20">
        <f t="shared" si="0"/>
        <v>0</v>
      </c>
      <c r="I12" s="14"/>
    </row>
    <row r="13" spans="1:9" ht="150" x14ac:dyDescent="0.3">
      <c r="A13" s="15">
        <v>6</v>
      </c>
      <c r="B13" s="16" t="s">
        <v>24</v>
      </c>
      <c r="C13" s="17" t="s">
        <v>25</v>
      </c>
      <c r="D13" s="16" t="s">
        <v>26</v>
      </c>
      <c r="E13" s="18" t="s">
        <v>13</v>
      </c>
      <c r="F13" s="18">
        <v>1</v>
      </c>
      <c r="G13" s="19"/>
      <c r="H13" s="20">
        <f t="shared" si="0"/>
        <v>0</v>
      </c>
      <c r="I13" s="14"/>
    </row>
    <row r="14" spans="1:9" ht="144" customHeight="1" thickBot="1" x14ac:dyDescent="0.35">
      <c r="A14" s="15">
        <v>7</v>
      </c>
      <c r="B14" s="16" t="s">
        <v>27</v>
      </c>
      <c r="C14" s="17" t="s">
        <v>28</v>
      </c>
      <c r="D14" s="16" t="s">
        <v>55</v>
      </c>
      <c r="E14" s="18" t="s">
        <v>13</v>
      </c>
      <c r="F14" s="18">
        <v>2</v>
      </c>
      <c r="G14" s="19"/>
      <c r="H14" s="20">
        <f t="shared" si="0"/>
        <v>0</v>
      </c>
      <c r="I14" s="60"/>
    </row>
    <row r="15" spans="1:9" ht="36" customHeight="1" thickBot="1" x14ac:dyDescent="0.3">
      <c r="A15" s="58" t="s">
        <v>9</v>
      </c>
      <c r="B15" s="59"/>
      <c r="C15" s="59"/>
      <c r="D15" s="59"/>
      <c r="E15" s="59"/>
      <c r="F15" s="59"/>
      <c r="G15" s="59"/>
      <c r="H15" s="34">
        <f>SUM(H8:H14)</f>
        <v>0</v>
      </c>
      <c r="I15" s="62"/>
    </row>
    <row r="16" spans="1:9" ht="45.75" customHeight="1" thickBot="1" x14ac:dyDescent="0.3">
      <c r="A16" s="50" t="s">
        <v>58</v>
      </c>
      <c r="B16" s="51"/>
      <c r="C16" s="51"/>
      <c r="D16" s="51"/>
      <c r="E16" s="51"/>
      <c r="F16" s="51"/>
      <c r="G16" s="51"/>
      <c r="H16" s="51"/>
      <c r="I16" s="49"/>
    </row>
    <row r="17" spans="1:9" ht="30.75" thickBot="1" x14ac:dyDescent="0.3">
      <c r="A17" s="1" t="s">
        <v>29</v>
      </c>
      <c r="B17" s="2" t="s">
        <v>0</v>
      </c>
      <c r="C17" s="2" t="s">
        <v>1</v>
      </c>
      <c r="D17" s="2" t="s">
        <v>2</v>
      </c>
      <c r="E17" s="2" t="s">
        <v>3</v>
      </c>
      <c r="F17" s="2" t="s">
        <v>4</v>
      </c>
      <c r="G17" s="3" t="s">
        <v>5</v>
      </c>
      <c r="H17" s="6" t="s">
        <v>6</v>
      </c>
      <c r="I17" s="63"/>
    </row>
    <row r="18" spans="1:9" s="26" customFormat="1" ht="186" customHeight="1" x14ac:dyDescent="0.3">
      <c r="A18" s="21">
        <v>1</v>
      </c>
      <c r="B18" s="22" t="s">
        <v>30</v>
      </c>
      <c r="C18" s="22" t="s">
        <v>31</v>
      </c>
      <c r="D18" s="22" t="s">
        <v>32</v>
      </c>
      <c r="E18" s="23" t="s">
        <v>13</v>
      </c>
      <c r="F18" s="23">
        <v>1</v>
      </c>
      <c r="G18" s="24"/>
      <c r="H18" s="25">
        <f>F18*G18</f>
        <v>0</v>
      </c>
      <c r="I18" s="61"/>
    </row>
    <row r="19" spans="1:9" s="26" customFormat="1" ht="146.25" customHeight="1" x14ac:dyDescent="0.3">
      <c r="A19" s="15">
        <v>2</v>
      </c>
      <c r="B19" s="18" t="s">
        <v>33</v>
      </c>
      <c r="C19" s="16" t="s">
        <v>34</v>
      </c>
      <c r="D19" s="16" t="s">
        <v>35</v>
      </c>
      <c r="E19" s="23" t="s">
        <v>13</v>
      </c>
      <c r="F19" s="18">
        <v>1</v>
      </c>
      <c r="G19" s="27"/>
      <c r="H19" s="20">
        <f>F19*G19</f>
        <v>0</v>
      </c>
      <c r="I19" s="14"/>
    </row>
    <row r="20" spans="1:9" s="26" customFormat="1" ht="129.75" customHeight="1" x14ac:dyDescent="0.3">
      <c r="A20" s="15">
        <v>3</v>
      </c>
      <c r="B20" s="16" t="s">
        <v>36</v>
      </c>
      <c r="C20" s="16" t="s">
        <v>37</v>
      </c>
      <c r="D20" s="16" t="s">
        <v>38</v>
      </c>
      <c r="E20" s="23" t="s">
        <v>13</v>
      </c>
      <c r="F20" s="18">
        <v>1</v>
      </c>
      <c r="G20" s="27"/>
      <c r="H20" s="20">
        <f t="shared" ref="H20:H24" si="1">F20*G20</f>
        <v>0</v>
      </c>
      <c r="I20" s="14"/>
    </row>
    <row r="21" spans="1:9" s="26" customFormat="1" ht="131.25" x14ac:dyDescent="0.3">
      <c r="A21" s="15">
        <v>4</v>
      </c>
      <c r="B21" s="16" t="s">
        <v>39</v>
      </c>
      <c r="C21" s="16" t="s">
        <v>40</v>
      </c>
      <c r="D21" s="16" t="s">
        <v>41</v>
      </c>
      <c r="E21" s="23" t="s">
        <v>13</v>
      </c>
      <c r="F21" s="18">
        <v>1</v>
      </c>
      <c r="G21" s="27"/>
      <c r="H21" s="20">
        <f t="shared" si="1"/>
        <v>0</v>
      </c>
      <c r="I21" s="14"/>
    </row>
    <row r="22" spans="1:9" s="26" customFormat="1" ht="168.75" x14ac:dyDescent="0.3">
      <c r="A22" s="15">
        <v>5</v>
      </c>
      <c r="B22" s="16" t="s">
        <v>42</v>
      </c>
      <c r="C22" s="16" t="s">
        <v>43</v>
      </c>
      <c r="D22" s="16" t="s">
        <v>44</v>
      </c>
      <c r="E22" s="23" t="s">
        <v>13</v>
      </c>
      <c r="F22" s="18">
        <v>8</v>
      </c>
      <c r="G22" s="27"/>
      <c r="H22" s="20">
        <f t="shared" si="1"/>
        <v>0</v>
      </c>
      <c r="I22" s="14"/>
    </row>
    <row r="23" spans="1:9" s="26" customFormat="1" ht="132.75" customHeight="1" x14ac:dyDescent="0.3">
      <c r="A23" s="15">
        <v>6</v>
      </c>
      <c r="B23" s="16" t="s">
        <v>45</v>
      </c>
      <c r="C23" s="16" t="s">
        <v>46</v>
      </c>
      <c r="D23" s="16" t="s">
        <v>47</v>
      </c>
      <c r="E23" s="23" t="s">
        <v>13</v>
      </c>
      <c r="F23" s="18">
        <v>8</v>
      </c>
      <c r="G23" s="27"/>
      <c r="H23" s="20">
        <f t="shared" si="1"/>
        <v>0</v>
      </c>
      <c r="I23" s="14"/>
    </row>
    <row r="24" spans="1:9" s="26" customFormat="1" ht="138.75" customHeight="1" x14ac:dyDescent="0.3">
      <c r="A24" s="15">
        <v>7</v>
      </c>
      <c r="B24" s="16" t="s">
        <v>48</v>
      </c>
      <c r="C24" s="16" t="s">
        <v>49</v>
      </c>
      <c r="D24" s="16" t="s">
        <v>50</v>
      </c>
      <c r="E24" s="23" t="s">
        <v>13</v>
      </c>
      <c r="F24" s="18">
        <v>5</v>
      </c>
      <c r="G24" s="27"/>
      <c r="H24" s="20">
        <f t="shared" si="1"/>
        <v>0</v>
      </c>
      <c r="I24" s="14"/>
    </row>
    <row r="25" spans="1:9" s="26" customFormat="1" ht="112.5" x14ac:dyDescent="0.3">
      <c r="A25" s="28">
        <v>8</v>
      </c>
      <c r="B25" s="29" t="s">
        <v>51</v>
      </c>
      <c r="C25" s="29" t="s">
        <v>52</v>
      </c>
      <c r="D25" s="29" t="s">
        <v>53</v>
      </c>
      <c r="E25" s="23" t="s">
        <v>13</v>
      </c>
      <c r="F25" s="30">
        <v>1</v>
      </c>
      <c r="G25" s="31"/>
      <c r="H25" s="32">
        <f>F25*G25</f>
        <v>0</v>
      </c>
      <c r="I25" s="14"/>
    </row>
    <row r="26" spans="1:9" s="26" customFormat="1" ht="150" x14ac:dyDescent="0.3">
      <c r="A26" s="28">
        <v>9</v>
      </c>
      <c r="B26" s="16" t="s">
        <v>54</v>
      </c>
      <c r="C26" s="16" t="s">
        <v>28</v>
      </c>
      <c r="D26" s="16" t="s">
        <v>55</v>
      </c>
      <c r="E26" s="18" t="s">
        <v>13</v>
      </c>
      <c r="F26" s="18">
        <v>2</v>
      </c>
      <c r="G26" s="19"/>
      <c r="H26" s="20">
        <f t="shared" ref="H26:H27" si="2">F26*G26</f>
        <v>0</v>
      </c>
      <c r="I26" s="14"/>
    </row>
    <row r="27" spans="1:9" s="26" customFormat="1" ht="165" customHeight="1" thickBot="1" x14ac:dyDescent="0.35">
      <c r="A27" s="28">
        <v>10</v>
      </c>
      <c r="B27" s="16" t="s">
        <v>24</v>
      </c>
      <c r="C27" s="16" t="s">
        <v>25</v>
      </c>
      <c r="D27" s="16" t="s">
        <v>26</v>
      </c>
      <c r="E27" s="18" t="s">
        <v>13</v>
      </c>
      <c r="F27" s="18">
        <v>1</v>
      </c>
      <c r="G27" s="19"/>
      <c r="H27" s="20">
        <f t="shared" si="2"/>
        <v>0</v>
      </c>
      <c r="I27" s="33"/>
    </row>
    <row r="28" spans="1:9" ht="26.25" customHeight="1" thickBot="1" x14ac:dyDescent="0.3">
      <c r="A28" s="52" t="s">
        <v>7</v>
      </c>
      <c r="B28" s="53"/>
      <c r="C28" s="53"/>
      <c r="D28" s="53"/>
      <c r="E28" s="53"/>
      <c r="F28" s="53"/>
      <c r="G28" s="54"/>
      <c r="H28" s="35">
        <f>SUM(H18:H27)</f>
        <v>0</v>
      </c>
    </row>
    <row r="29" spans="1:9" ht="26.25" customHeight="1" thickBot="1" x14ac:dyDescent="0.3">
      <c r="A29" s="55" t="s">
        <v>8</v>
      </c>
      <c r="B29" s="56"/>
      <c r="C29" s="56"/>
      <c r="D29" s="56"/>
      <c r="E29" s="56"/>
      <c r="F29" s="56"/>
      <c r="G29" s="57"/>
      <c r="H29" s="36">
        <f>H15+H28</f>
        <v>0</v>
      </c>
    </row>
  </sheetData>
  <mergeCells count="8">
    <mergeCell ref="A28:G28"/>
    <mergeCell ref="A29:G29"/>
    <mergeCell ref="A15:G15"/>
    <mergeCell ref="A6:I6"/>
    <mergeCell ref="A5:I5"/>
    <mergeCell ref="A1:I4"/>
    <mergeCell ref="I15:I17"/>
    <mergeCell ref="A16:H16"/>
  </mergeCells>
  <pageMargins left="0.7" right="0.7" top="0.75" bottom="0.75" header="0.3" footer="0.3"/>
  <pageSetup scale="90"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3A61088994D00B4F8CA19F51AAE28CEA" ma:contentTypeVersion="10" ma:contentTypeDescription="Ein neues Dokument erstellen." ma:contentTypeScope="" ma:versionID="f1b8a1a66d157ccb858a05c5b9ef2b33">
  <xsd:schema xmlns:xsd="http://www.w3.org/2001/XMLSchema" xmlns:xs="http://www.w3.org/2001/XMLSchema" xmlns:p="http://schemas.microsoft.com/office/2006/metadata/properties" xmlns:ns2="11e4c88b-1213-4952-9053-9c75090bda08" targetNamespace="http://schemas.microsoft.com/office/2006/metadata/properties" ma:root="true" ma:fieldsID="bb365ee6ae180248264e1860a4d07cc9" ns2:_="">
    <xsd:import namespace="11e4c88b-1213-4952-9053-9c75090bda0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e4c88b-1213-4952-9053-9c75090bda0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Bildmarkierungen" ma:readOnly="false" ma:fieldId="{5cf76f15-5ced-4ddc-b409-7134ff3c332f}" ma:taxonomyMulti="true" ma:sspId="c16f50e7-b800-4371-ba64-ecc8e1f0083a"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1e4c88b-1213-4952-9053-9c75090bda0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5710868-73FB-44AC-A6EC-2F37762CB003}"/>
</file>

<file path=customXml/itemProps2.xml><?xml version="1.0" encoding="utf-8"?>
<ds:datastoreItem xmlns:ds="http://schemas.openxmlformats.org/officeDocument/2006/customXml" ds:itemID="{617B1C92-732F-4782-B2EB-EF0CFC3870F7}">
  <ds:schemaRefs>
    <ds:schemaRef ds:uri="http://schemas.microsoft.com/sharepoint/v3/contenttype/forms"/>
  </ds:schemaRefs>
</ds:datastoreItem>
</file>

<file path=customXml/itemProps3.xml><?xml version="1.0" encoding="utf-8"?>
<ds:datastoreItem xmlns:ds="http://schemas.openxmlformats.org/officeDocument/2006/customXml" ds:itemID="{79CE7DCA-D575-42E1-A478-74D3D99AF940}">
  <ds:schemaRefs>
    <ds:schemaRef ds:uri="http://schemas.microsoft.com/office/2006/metadata/properties"/>
    <ds:schemaRef ds:uri="http://schemas.microsoft.com/office/infopath/2007/PartnerControls"/>
    <ds:schemaRef ds:uri="11e4c88b-1213-4952-9053-9c75090bda0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BoQ Health Centers</vt:lpstr>
      <vt:lpstr>'BoQ Health Centers'!Print_Area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Nadheer, Hassan</dc:creator>
  <cp:lastModifiedBy>Abdulazeez, Ahmed</cp:lastModifiedBy>
  <cp:lastPrinted>2026-06-14T14:46:12Z</cp:lastPrinted>
  <dcterms:created xsi:type="dcterms:W3CDTF">2015-06-05T18:17:20Z</dcterms:created>
  <dcterms:modified xsi:type="dcterms:W3CDTF">2026-06-17T13:14:02Z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0x0101003A61088994D00B4F8CA19F51AAE28CEA</vt:lpwstr>
  </property>
  <property fmtid="{D5CDD505-2E9C-101B-9397-08002B2CF9AE}" pid="3" name="MediaServiceImageTags">
    <vt:lpwstr/>
  </property>
</Properties>
</file>