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D:\Nadia's Initiative_ Programs\Constructions Projects\Hardan women's sports complex centre\Tender\"/>
    </mc:Choice>
  </mc:AlternateContent>
  <xr:revisionPtr revIDLastSave="0" documentId="13_ncr:1_{C0C14567-37FE-4C3E-908F-3CCCB35463B9}" xr6:coauthVersionLast="47" xr6:coauthVersionMax="47" xr10:uidLastSave="{00000000-0000-0000-0000-000000000000}"/>
  <bookViews>
    <workbookView xWindow="-120" yWindow="-120" windowWidth="29040" windowHeight="15720" tabRatio="737" xr2:uid="{00000000-000D-0000-FFFF-FFFF00000000}"/>
  </bookViews>
  <sheets>
    <sheet name="Instructiona &amp; Calculations" sheetId="8" r:id="rId1"/>
    <sheet name="Football field" sheetId="2" r:id="rId2"/>
    <sheet name="Volleyball field" sheetId="7" r:id="rId3"/>
    <sheet name="Hall 10M@6M" sheetId="5" r:id="rId4"/>
    <sheet name="Dressing&amp; Guards Rooms" sheetId="6" r:id="rId5"/>
    <sheet name="Outdoor and Borehole" sheetId="4" r:id="rId6"/>
    <sheet name="Landscape " sheetId="3" r:id="rId7"/>
  </sheets>
  <calcPr calcId="181029"/>
</workbook>
</file>

<file path=xl/calcChain.xml><?xml version="1.0" encoding="utf-8"?>
<calcChain xmlns="http://schemas.openxmlformats.org/spreadsheetml/2006/main">
  <c r="F55" i="5" l="1"/>
  <c r="F41" i="6"/>
  <c r="F5" i="3"/>
  <c r="G23" i="8"/>
  <c r="F9" i="3"/>
  <c r="F40" i="6"/>
  <c r="F39" i="6"/>
  <c r="F38" i="6"/>
  <c r="F27" i="6"/>
  <c r="F26" i="6"/>
  <c r="F7" i="4"/>
  <c r="F39" i="5"/>
  <c r="F20" i="2"/>
  <c r="F6" i="4" l="1"/>
  <c r="F21" i="5" l="1"/>
  <c r="F25" i="5"/>
  <c r="F22" i="5"/>
  <c r="F20" i="5"/>
  <c r="F33" i="5"/>
  <c r="F7" i="3" l="1"/>
  <c r="F13" i="7" l="1"/>
  <c r="F12" i="7"/>
  <c r="F11" i="7"/>
  <c r="F8" i="7"/>
  <c r="F7" i="7"/>
  <c r="F6" i="7"/>
  <c r="F5" i="7"/>
  <c r="F4" i="7"/>
  <c r="F14" i="7" l="1"/>
  <c r="F9" i="7"/>
  <c r="F4" i="3"/>
  <c r="F15" i="7" l="1"/>
  <c r="F30" i="6"/>
  <c r="F31" i="6"/>
  <c r="F32" i="6"/>
  <c r="F33" i="6"/>
  <c r="F34" i="6"/>
  <c r="F35" i="6"/>
  <c r="F36" i="6"/>
  <c r="F5" i="6"/>
  <c r="F6" i="6"/>
  <c r="F7" i="6"/>
  <c r="F8" i="6"/>
  <c r="F9" i="6"/>
  <c r="F10" i="6"/>
  <c r="F11" i="6"/>
  <c r="F12" i="6"/>
  <c r="F13" i="6"/>
  <c r="F14" i="6"/>
  <c r="F15" i="6"/>
  <c r="F16" i="6"/>
  <c r="F17" i="6"/>
  <c r="F18" i="6"/>
  <c r="F19" i="6"/>
  <c r="F20" i="6"/>
  <c r="F21" i="6"/>
  <c r="F22" i="6"/>
  <c r="F23" i="6"/>
  <c r="F29" i="6"/>
  <c r="F43" i="5"/>
  <c r="F44" i="5"/>
  <c r="F45" i="5"/>
  <c r="F46" i="5"/>
  <c r="F47" i="5"/>
  <c r="F48" i="5"/>
  <c r="F49" i="5"/>
  <c r="F50" i="5"/>
  <c r="F32" i="5"/>
  <c r="F34" i="5"/>
  <c r="F35" i="5"/>
  <c r="F36" i="5"/>
  <c r="F37" i="5"/>
  <c r="F38" i="5"/>
  <c r="F4" i="5"/>
  <c r="F5" i="5"/>
  <c r="F6" i="5"/>
  <c r="F7" i="5"/>
  <c r="F8" i="5"/>
  <c r="F9" i="5"/>
  <c r="F10" i="5"/>
  <c r="F11" i="5"/>
  <c r="F12" i="5"/>
  <c r="F13" i="5"/>
  <c r="F14" i="5"/>
  <c r="F15" i="5"/>
  <c r="F16" i="5"/>
  <c r="F17" i="5"/>
  <c r="F18" i="5"/>
  <c r="F19" i="5"/>
  <c r="F23" i="5"/>
  <c r="F24" i="5"/>
  <c r="F26" i="5"/>
  <c r="F27" i="5"/>
  <c r="F28" i="5"/>
  <c r="F29" i="5"/>
  <c r="F42" i="5"/>
  <c r="F4" i="4"/>
  <c r="F5" i="4"/>
  <c r="F3" i="4"/>
  <c r="F8" i="4" s="1"/>
  <c r="F6" i="3"/>
  <c r="F8" i="3"/>
  <c r="F10" i="3"/>
  <c r="F4" i="2"/>
  <c r="F5" i="2"/>
  <c r="F6" i="2"/>
  <c r="F7" i="2"/>
  <c r="F8" i="2"/>
  <c r="F9" i="2"/>
  <c r="F10" i="2"/>
  <c r="F11" i="2"/>
  <c r="F12" i="2"/>
  <c r="F13" i="2"/>
  <c r="F14" i="2"/>
  <c r="F15" i="2"/>
  <c r="F17" i="2"/>
  <c r="F18" i="2"/>
  <c r="F19" i="2"/>
  <c r="F40" i="5" l="1"/>
  <c r="F53" i="5" s="1"/>
  <c r="F11" i="3"/>
  <c r="F21" i="2"/>
  <c r="F37" i="6"/>
  <c r="F51" i="5"/>
  <c r="F54" i="5" s="1"/>
  <c r="F24" i="6"/>
  <c r="F30" i="5"/>
  <c r="F52" i="5" s="1"/>
</calcChain>
</file>

<file path=xl/sharedStrings.xml><?xml version="1.0" encoding="utf-8"?>
<sst xmlns="http://schemas.openxmlformats.org/spreadsheetml/2006/main" count="429" uniqueCount="217">
  <si>
    <t>The contractor should be have an approval from supervisor engineer for all items before supplying and installation.</t>
  </si>
  <si>
    <t>The contractor must provide samples, mockup, catalogues for testing / inspection and approval by the site engineer.</t>
  </si>
  <si>
    <t>The contractor must provide PPE for all laborer's, personnel, engineers and possible visitors to the site.</t>
  </si>
  <si>
    <t>All prices in US dollars.</t>
  </si>
  <si>
    <t>#</t>
  </si>
  <si>
    <t>Item Description</t>
  </si>
  <si>
    <t>Unit</t>
  </si>
  <si>
    <t>Quantity</t>
  </si>
  <si>
    <t>Unit Cost (USD)</t>
  </si>
  <si>
    <t>Total Cost (USD)</t>
  </si>
  <si>
    <t>A</t>
  </si>
  <si>
    <t>Civil Work</t>
  </si>
  <si>
    <t>A-1</t>
  </si>
  <si>
    <t>L.S</t>
  </si>
  <si>
    <t>A-2</t>
  </si>
  <si>
    <t>A-3</t>
  </si>
  <si>
    <t>A-4</t>
  </si>
  <si>
    <t>A-5</t>
  </si>
  <si>
    <t>A-6</t>
  </si>
  <si>
    <t>M2</t>
  </si>
  <si>
    <t>A-7</t>
  </si>
  <si>
    <t>A-8</t>
  </si>
  <si>
    <t>A-9</t>
  </si>
  <si>
    <t>A-10</t>
  </si>
  <si>
    <t>A-11</t>
  </si>
  <si>
    <t>A-12</t>
  </si>
  <si>
    <t xml:space="preserve">B </t>
  </si>
  <si>
    <t>Electricals Works</t>
  </si>
  <si>
    <t>B-1</t>
  </si>
  <si>
    <t>B-2</t>
  </si>
  <si>
    <t>ML</t>
  </si>
  <si>
    <t>B-3</t>
  </si>
  <si>
    <t>B-4</t>
  </si>
  <si>
    <t xml:space="preserve">      Total cost</t>
  </si>
  <si>
    <t>item</t>
  </si>
  <si>
    <t>work description</t>
  </si>
  <si>
    <t>unit</t>
  </si>
  <si>
    <t>quantities</t>
  </si>
  <si>
    <t>CIVIL WORKS</t>
  </si>
  <si>
    <t>LS</t>
  </si>
  <si>
    <t>M3</t>
  </si>
  <si>
    <t>M.L</t>
  </si>
  <si>
    <t>B</t>
  </si>
  <si>
    <t>C</t>
  </si>
  <si>
    <t>Electrical Works</t>
  </si>
  <si>
    <t>A-13</t>
  </si>
  <si>
    <t>A-14</t>
  </si>
  <si>
    <t>A-15</t>
  </si>
  <si>
    <t>A-16</t>
  </si>
  <si>
    <t>A-17</t>
  </si>
  <si>
    <t>A-18</t>
  </si>
  <si>
    <t>A-19</t>
  </si>
  <si>
    <t>A-20</t>
  </si>
  <si>
    <t>A-21</t>
  </si>
  <si>
    <t>A-22</t>
  </si>
  <si>
    <t>A-23</t>
  </si>
  <si>
    <t>A-24</t>
  </si>
  <si>
    <t>A-25</t>
  </si>
  <si>
    <t>A-26</t>
  </si>
  <si>
    <t>Sub-Total of Civil Works</t>
  </si>
  <si>
    <t>Sanitary Work, Plumbing, Water Supply Works</t>
  </si>
  <si>
    <t>B-5</t>
  </si>
  <si>
    <t>B-6</t>
  </si>
  <si>
    <t>B-7</t>
  </si>
  <si>
    <t>B-8</t>
  </si>
  <si>
    <t>Sub-Total of Sanitary Works</t>
  </si>
  <si>
    <t>C-1</t>
  </si>
  <si>
    <t>C-2</t>
  </si>
  <si>
    <t>C-3</t>
  </si>
  <si>
    <t>C-4</t>
  </si>
  <si>
    <t>C-5</t>
  </si>
  <si>
    <t>C-6</t>
  </si>
  <si>
    <t>C-7</t>
  </si>
  <si>
    <t>C.8</t>
  </si>
  <si>
    <t>C-9</t>
  </si>
  <si>
    <t>Sub-Total of Electrical Works</t>
  </si>
  <si>
    <t>Total cost</t>
  </si>
  <si>
    <t>Skirting ceramic tiles for walls (0.5*0.15)m</t>
  </si>
  <si>
    <t>Sanitary works</t>
  </si>
  <si>
    <t>C-8</t>
  </si>
  <si>
    <t>Skirting ceramic tiles for walls :</t>
  </si>
  <si>
    <t xml:space="preserve">Power cable:(2*10)mm2 </t>
  </si>
  <si>
    <t>TOTAL COST</t>
  </si>
  <si>
    <t xml:space="preserve">Iron seats : Provide and install iron steel seats (120*40 ) cm .The price includes casting bases of the seats using plain concrete 1:2:4 . All needed works to complete the job should be done according to the instructions of the supervisor engineer.  </t>
  </si>
  <si>
    <t>4 Rooms (dimensions 3.8m*4m)</t>
  </si>
  <si>
    <t xml:space="preserve">Bracket wall mounted fixture:           
           Supplying &amp; Installing of bracket waterproof wall  prewired outdoor lighting luminaries suitable for GLS lamp 1 phase AC 24 watts complete with all accessories such as base, LED drive &amp; LED bulb, glass, reflector, louvered, includes wiring/connecting with 1.0 kV grade 2*1.5mm² PVC insulated copper cable/wires laid inside existing concealed PVC pipe and if required laid through new surface PVC pipe (20 mm dia) with 6 A switches with all accessories. The price includes supplying,installing,connecting,laying, drilling &amp; cutting ( concrete wall if required ) and commissioning to complete works as required. </t>
  </si>
  <si>
    <t>Roof Drain pipes (3"):
Supply materials, tools and manpower to install roof drain galvanized steel pipes 3" . Including placing an elbow at the end of the gutters, all connections and needed accessories to fix on roof and walls. All needed work to complete the job will be included within the price.The work should be done according to the instructions of the supervisor engineer.</t>
  </si>
  <si>
    <t xml:space="preserve">Main Distribution Board:
Providing, Installation, testing and commissioning of prefabricated  chamber (60cm x 40 cm x 20cm)  
A - Circut breaker 150Amp.
B -(3 No.) Indicator lamp 220VAC/5A ( for each phase)
C- (1 No.)Voltmeter (0- 400 V) with selector switch.
D - (1 Set)Ammeter (0 -250 A), 100/5A with required CTs.
E - (1 No.)Hertz meter (48- 52 )Hz.
 the price includes accessories, drilling holes, connections, fixing etc., to complete work as required.      </t>
  </si>
  <si>
    <t>Socket Switch:
Supplying &amp; fixing of combine 13A&amp;15A, 3 pin universal switch-socket with shuttered &amp; indicator outlet, on PVC molded tough surface box includes wiring/connecting with 1.0 kV grade 3*2.5mm² PVC insulated copper cable/wires laid inside PVC pipe. The price includes supplying, installing, connecting, laying, drilling &amp; cutting, and commissioning to complete works as required.The work should be done according to the instructions of the supervisor engineer.</t>
  </si>
  <si>
    <t>LED Spot Lighting:
Supply, install, connect and commission spot lighting fixtures, LED (240VAC/18 W), complete set with all accessories such as base, LED drive &amp; LED bulb, glass, reflector includes wiring with 1.0 kV grade 2*1.5mm² PVC insulated copper cable/wires laid inside PVC pipe, 6 A switches  with all accessories. The price includes supplying,installing,connecting,laying, drilling &amp; cutting, and commissioning to complete works as required.The work should be done according to the instructions of the supervisor engineer.</t>
  </si>
  <si>
    <t xml:space="preserve">Ceiling Fan:
Supply, install, test and commission of ceiling fan (240 volt A.C 1400 rpm,1400mm sweep with 56") , down rod of standard length upto 300mm,sweep 3 Nos.,canopy 2 Nos., condenser and fan body, with power regulator etc., price includes wiring with1.0KV grade,  1.5x2mm² PVC insulated copper conductor through PCV conduit (20 mm dia), with all accessories for necessary cutting, drilling, testing etc. to complete works as required.       </t>
  </si>
  <si>
    <t>Exhaust fan:                                       
Supplying, fixing and connecting of exhaust fan 240 volt A.C 1400 rpm &amp; 450mm sweep  (8") includes wiring/connecting with 1.0 kV grade 2*1.5mm² PVC insulated copper cable/wires laid inside PVC pipe, 6 A switches and with all accessories. The price includes supplying,installing,connecting,laying, drilling &amp; cutting,and commissioning to complete works as required.The work should be done according to the instructions of the supervisor engineer.</t>
  </si>
  <si>
    <t>Cable (4X10 mm²):
Supply, install, test and lay 1.0 kV grade  4X10 mm²) PVC insulated sheath-Un-Armored  copper cable.(From the Main board in the school to the Sub distribution  board )laid through PVC conduit pipe /cable tray with all accessories. The price includes supplying, installing, connecting, laying, drilling &amp; cutting ( concrete wall if required ) and commissioning include (cable termination with Cu lugs at both end) to complete works as required. The work should be done according to the instructions of the supervisor engineer.</t>
  </si>
  <si>
    <t>Sub Distribution Boards ( 12 ways):
Supplying, installing, testing and commissioning of for 8 ways, TPN DB (DIN type, horizontal/vertical) with single door complete set to accommodate incoming miniature circuit breaker (MCB) triple pole, 1 x 63 Amps, and outgoing SP MCB 6 x 32 Amps on/in prefabricated  MS surface /MS cubical control panel board with neutral strip/bar with all accessories. The price includes supplying, installing, connecting, drilling &amp; cutting, and commissioning include (cable termination with Cu lugs at end) to complete works as required.The work should be done according to the instructions of the supervisor engineer.</t>
  </si>
  <si>
    <t>Total for A</t>
  </si>
  <si>
    <t>TOTAL for B</t>
  </si>
  <si>
    <t>Construction of playground and landscape</t>
  </si>
  <si>
    <t>Filling Works: Supply materials, tools and manpower to bed a layer of subbase (class A) until it reaches the required level provided that the thickness of the layer should not be less than 30cm with compaction not less than 95%. There should be treatment with insecticide and chemicals against seeds and grass growth. The work should be done according to the instructions of the supervisor engineer.</t>
  </si>
  <si>
    <t>Drainge: Supply materials, tools and manpower to excavate the pipe network alongside the stadium width with a depth between 25cm to 55cm at the main perforated pipe with the size of 4 inches and the type PERFORT DRENFLEX. The distance between pipelines shouldn't be less than 3 meters and the work includes filling the pipelines with a clean layer of subbase until it gets to the ground level. The work should be done according to the instructions of the supervisor engineer.</t>
  </si>
  <si>
    <t xml:space="preserve">Supply materials, tools and manpower to cast concrete manholes with dimensions of (40*40) cm with a depth that varies depending on the direction of the pipeline slop and covering the manholes properly. The work should be done according to the instructions of the supervisor engineer. </t>
  </si>
  <si>
    <t xml:space="preserve">Filling: Supply materials, tools, and manpower to bed a layer of fine aggregate with a thickness not less than 7-15cm and size (15-19)mm. The work should be done according to the instructions of the supervisor engineer. </t>
  </si>
  <si>
    <t>A.1</t>
  </si>
  <si>
    <t>A.2</t>
  </si>
  <si>
    <t>A.3</t>
  </si>
  <si>
    <t>A.4</t>
  </si>
  <si>
    <t>A.5</t>
  </si>
  <si>
    <t>B.1</t>
  </si>
  <si>
    <t>B.2</t>
  </si>
  <si>
    <t>B.3</t>
  </si>
  <si>
    <t xml:space="preserve">Bracket wall mounted fixture:           
Supplying &amp; Installing of bracket waterproof wall  prewired outdoor lighting luminaries suitable for GLS lamp 1 phase AC 24 watts complete with all accessories such as base, LED drive &amp; LED bulb, glass, reflector, louvered, includes wiring/connecting with 1.0 kV grade 2*1.5mm² PVC insulated copper cable/wires laid inside existing concealed PVC pipe and if required laid through new surface PVC pipe (20 mm dia) with 6 A switches with all accessories. The price includes supplying,installing,connecting,laying, drilling &amp; cutting ( concrete wall if required ) and commissioning to complete works as required. </t>
  </si>
  <si>
    <t xml:space="preserve">Ceiling Fan:changed to turkish made 60*60cm
Supply, install, test and commission of ceiling fan (240 volt A.C 1400 rpm,1400mm sweep with 56") , down rod of standard length upto 300mm,sweep 3 Nos.,canopy 2 Nos., condenser and fan body, with power regulator etc., price includes wiring with1.0KV grade,  1.5x2mm² PVC insulated copper conductor through PCV conduit (20 mm dia), with all accessories for necessary cutting, drilling, testing etc. to complete works as required.       </t>
  </si>
  <si>
    <t>Electrical water heater:
Supply, install, connect, and commission electrical heater 250 liter capacity 3kW, with complete fitting &amp; accessories includes wiring/connecting with 1.0kV. Grade 3*4 mm2 PVC insulated copper cable/wires laid inside PVC pipe. All needed to complete the work.The work should be done according to the instructions of the supervisor engineer.</t>
  </si>
  <si>
    <t>Cable (4X10 mm²):
Supply, install, test and lay 1.0 kV grade  (4X10 mm²) PVC insulated sheath-Un-Armored  copper cable.(From the Main board in the school to the Sub distribution  board )laid through PVC conduit pipe /cable tray with all accessories. The price includes supplying, installing, connecting, laying, drilling &amp; cutting ( concrete wall if required ) and commissioning include (cable termination with Cu lugs at both end) to complete works as required. The work should be done according to the instructions of the supervisor engineer.</t>
  </si>
  <si>
    <t>Sub Distribution Boards ( 12 ways):
Supplying, installing, testing and commissioning of for 12 ways, TPN DB (DIN type, horizontal/vertical) with single door complete set to accommodate incoming miniature circuit breaker (MCB) triple pole, 1 x 63 Amps, and outgoing SP MCB 6 x 32 Amps on/in prefabricated  MS surface /MS cubical control panel board with neutral strip/bar with all accessories. The price includes supplying, installing, connecting, drilling &amp; cutting, and commissioning include (cable termination with Cu lugs at end) to complete works as required.The work should be done according to the instructions of the supervisor engineer.</t>
  </si>
  <si>
    <t xml:space="preserve">Total </t>
  </si>
  <si>
    <t>All Works executed and all materials supplied under this Contract shall strictly comply with the applicable Iraqi Standard Specifications, Iraqi Technical Specifications for Building Works, and any other relevant codes, standards, regulations, and requirements in force at the time of execution. The Contractor shall bear sole responsibility for obtaining and reviewing all applicable specifications and technical documents, whether through the Ministry of Construction, Housing, Municipalities and Public Works website (www.moch.gov.iq) or directly from the Ministry.</t>
  </si>
  <si>
    <t>The Supplier shall appoint suitably qualified and experienced Site Engineers who shall be present on-site and available throughout normal working hours to liaise and coordinate with NI Engineers and promptly address all technical, engineering, and site-related matters arising during the execution of the Works.</t>
  </si>
  <si>
    <t>All prices stated herein shall be deemed inclusive of all costs associated with the supply, delivery, installation, and completion of the Works, including all applicable overhead expenses and any other costs necessary for the proper execution and completion of the Works in accordance with the Contract requirements.</t>
  </si>
  <si>
    <t>All Works specified in the BoQ shall be executed in strict accordance with the attached drawings, applicable technical specifications, and the instructions issued by the Supervising Engineer.</t>
  </si>
  <si>
    <t>Piece</t>
  </si>
  <si>
    <t xml:space="preserve">Gazon Turkish made: Supply materials, tools and manpower to bed gazon with the length of leaf 5.5cm with using adhesives and based on the instruction of the equipped company with high density of not less than 16000 stiches/m2 . Gazon should be in patterns with a width of 4m. With putting every pattern, there should be overlap. The work should be done according to the instructions of the supervisor engineer. </t>
  </si>
  <si>
    <t xml:space="preserve">Filling above Gazon: Supply materials, tools, and manpower to bed a layer of red sand above gazon with a thickness of 2mm. The work should be done according to the instructions of the supervisor engineer. </t>
  </si>
  <si>
    <t xml:space="preserve">Kashok: Supply materials, tools and manpower to cold gazon with (kashok) Using (M/Y/B/D) with SBR. </t>
  </si>
  <si>
    <t xml:space="preserve">Roof best quality , Turkish made: Supply of materials, tools and manpower to install a network of linen includes openings with dimensions of (15*15)cm. It will be put above the fence and it should be weather resistant. </t>
  </si>
  <si>
    <t xml:space="preserve">Supply and Installation of Cantilever Shelters for Substitute Players and Coaches: Supply all materials, tools, equipment, and labor required for the complete fabrication and installation of two cantilever shelters for substitute players and coaches, each measuring 3 × 0.5 × 0.5 m. The works shall include wooden seat coverings, surface preparation, </t>
  </si>
  <si>
    <t>Projector LED Spot Lighting: Supply, install, connect and commission spot lighting fixtures, LED (750 W), complete set with all accessories such as base, LED drive &amp; LED bulb, glass, reflector. The price includes supplying, installing, connecting, laying, drilling &amp; cutting, and commissioning to complete works as required. The work should be done according to the instructions of the supervisor engineer.</t>
  </si>
  <si>
    <t>Cable (4X6 mm): Supply, install, test and lay (4X6 mm²)  copper cable.(From the stadium to the main distribution board). The price includes supplying, installing, connecting, and commissioning include (cable termination with Cu lugs at both ends) to complete works as required. The cable is for LED and all other electricity needs. The work should be done according to the instructions of the supervisor engineer.</t>
  </si>
  <si>
    <t>Sub Distribution Boards: Supplying, installing, testing, and commissioning TPN DB (DIN type, horizontal/vertical) with single door complete set to accommodate incoming miniature circuit breaker (MCB) triple pole and outgoing prefabricated  MS surface /MS cubical control panel board with neutral strip/bar with all accessories. The price includes supplying, installing, connecting, drilling &amp; cutting, and commissioning include (cable termination with Cu lugs at ends) to complete works as required. The work should be done according to the instructions of the supervisor engineer.</t>
  </si>
  <si>
    <t>Cable (4X2 mm): Supply, install, test and lay (4X2 mm)  copper cable. (to connect LEDs throughout the stadium). The price includes supplying, installing, connecting, and commissioning include (cable termination with Cu lugs at both ends) to complete works as required. The work should be done according to the instructions of the supervisor engineer.</t>
  </si>
  <si>
    <t xml:space="preserve"> Electric Pole:  Supply materials ,tools and manpower to install galvanized pole height 9 m</t>
  </si>
  <si>
    <t xml:space="preserve">projector led lighting 400 watts:  Supplying &amp; Installing of bracket waterproof wall  prewired outdoor lighting luminaries fixture suitable for GLS lamp 230VAC/100 watts complete with all accessories such as base, LED drive &amp; LED bulb, glass, reflector, louvered, includes connecting with one way 6 Amps switch and wiring with 1.0KV grade 2 x 1.5 mm² PVC insulated copper conductor with all accessories.  The price includes supplying,installing,connecting,laying and commissioning to complete works as required. </t>
  </si>
  <si>
    <t xml:space="preserve">Site Preparation: Supply materials, tools and manpower to remove as well as cut and clean 25cm height in all types of soil in working area, The price includes removing all debris out of the site in to a specified area which is accepted by the municipality The work  inclues cutting and filling by sub-base by layars each layar not more than 25 cm with well compaction to reach to required elevation and according to the instructions of the supervisor engineer. </t>
  </si>
  <si>
    <t>Excavation: Supply materials, tools and manpower  to excavate foundation in all types of soil even the concrete (at least 15cm depth ) according to the drawings and instruction of site engineer. The price include backfilling the first 10cm with crushed stone and removing all debris out of the site in to a specified area which is accepted by the municipality with backfilling of foundation walls side up to natural ground level. The work should be done according to the instructions of the supervisor engineer</t>
  </si>
  <si>
    <t>Septic tank and Cesspool: Construction of Septic Tank (3 × 3 × 2 m) and Cesspool Tank (1.2 m Diameter or Suitable Diameter), including all excavation, concrete works, masonry, reinforcement, plastering, manholes, ventilation, connections, and incidentals, complete as per supervising engineer’s instructions.</t>
  </si>
  <si>
    <t xml:space="preserve">Reinforced concrete for foundation: Supply materials, tools and manpower to cast reinforced concrete for foundations (Depth 40cm, with C25 concrete and main reinforcement 8 bars Ø16mm and Ø10mm stirrups@20cm c/c and Ø16@15cm for bases of columns  .The work should be done according to the instructions of the supervisor engineer. </t>
  </si>
  <si>
    <t xml:space="preserve">Reinforced concrete for Columns: Supply materials, tools and manpower to cast reinforced concrete for columns (40*40) cm, with C30 concrete and main reinforcement 10 bars Ø16mm and Ø10mm stirrups@20cm c/c   .The work should be done according to the instructions of the supervisor engineer. </t>
  </si>
  <si>
    <t>Walls building Under DPC with Thickness 40 cm: Supply materials, tools and manpower to build masonry wall  by using solid concrete block with dimension (15X20X40)cm and cement:sand mortar (1:3). The price includes plastering by cement sand mortar (1:3) and paintig by three layers of prime coat. .The work should be done according to the instructions of the supervisor engineer.</t>
  </si>
  <si>
    <t xml:space="preserve">Filling works: Supply materials, tools and manpower to fill inside and outside the building with clean granular materials (sub-base) up to the foundation wall level. The filling should be done by layers, each layer should not exceed 20cm thick and well compacted according to the instructions of supervisor engineer.   </t>
  </si>
  <si>
    <t xml:space="preserve">DPC Concrete: Supply and provide materials tools to cast the plain concrete (1:2:4)mixed by water-proofing mixture with 10 cm height, 20 thickness to be laying above the  under DPC wall with leaving the entrance of doors without casting.The work includes sika to mix with concrete.The work should be done according to the instructions of the supervisor engineer. </t>
  </si>
  <si>
    <t xml:space="preserve">Walls building above DPC with Thickness 20 cm: Supply materials, tools and manpower to build masonry wall  by using solid concrete block with dimension (15X20X40)cm and cement:sand mortar (1:3). .The work should be done according to the instructions of the supervisor engineer.  </t>
  </si>
  <si>
    <t xml:space="preserve">Reinforced concrete for slab,beams,parapet &amp; lintels: Supply materials, tools and manpower to cast reinforced concrete for slab (20cm thickness), lintel beams above  windows and doors with concrete C25. the price include shuttering works, vibrating concrete and curing with water.usingsteel Ø12@15 cm double net and 10Ø16 for beams( 0.4*0.6m) with stirrups Ø10 @15cm  and 6Ø16 for lintels of doors and windows. The work should be done according to the instructions of the supervisor engineer.   </t>
  </si>
  <si>
    <t xml:space="preserve">Concrete under Tiles (10)cm : Supply materials tools and manpower to cast plain concrete C20 with 10cm thickness .Use BRC (200*200*5) mm .The work should be done according to the instructions of the supervisor engineer. </t>
  </si>
  <si>
    <t>Gypsum Plastering: Supply materials and spraying cement slurry as first layer (sherbet) by a ratio 1:1 for all internal walls then Continuous water spray for three days then plastering it with gypsum and by using rulers each (80 CM)  so that the surfaces are level and free of the ripples and the angles shall be right and with thickness of layer gypsum   not less then 2 cm .The work should be done according to the instructions of the supervisor engineer.</t>
  </si>
  <si>
    <t>Marble frame for doors and windows (Cobin): Supply of materials, tools and manpower to install  marble for windows and doors frame  (thickness 30mm, width 30 cm) using cement sand mortar. Dimensions, color and texture of limestone shall be the same as the existing. . All needed work to complete the job will be included within the price.</t>
  </si>
  <si>
    <t xml:space="preserve">Emulsion painting: Supply materials, tools and manpower to paint the extrior walls, with 3 layers of emulsion painting (Jotun, Betek, CAPAROL, Polisan, dyo or equivalent). The paint should be diluted (10%--15%) with water to achieve the coverage of painting of not more than (10-12) m2/Liter/layer. All needed works to complete the job, shall be included within the price.The work should be done according to the instructions of the supervisor engineer.    </t>
  </si>
  <si>
    <t>Oil Painting: Supply of materials, tools and manpower to paint the steel doors, windows, and internal walls with a paint (1.20m height) for skirting using 3 layers of oil paint (Jotun, Betek, CAPAROL, Polisan, dyo or equivalent). The paint should be diluted (10%--15%) with paint thinners to achieve the coverage of painting of not more than (10-12) m2/Liter/layer.  The job includes cleaning the walls, removing the dirt and dust, repairing all the cracks and filling all the holes before painting. All needed works to complete the job, shall be included within the price.</t>
  </si>
  <si>
    <t xml:space="preserve">Wall Ceramic Tile:  Supply materials, tools, and manpower to apply ceramic tile for walls using smooth surface type (Turkish type) by using cement:sand mortar (1:3), the joints between the tiles should be filled by mixture of white cement and stone dust and adding colors as required. The price include plastering the walls by a layer of cement:sand mortar in order to get a accurate level surface. The work should be done according to the instructions of the supervisor engineer. </t>
  </si>
  <si>
    <t xml:space="preserve">Walkways (height 60cm)and Entrance Stairs: Supply materials, tools, and manpower to build walkways (1m width from 3 sides and 1.1m from front side) to build walls with solid concrete blocks (40*20*15cm) and cement sand mortar (1:3) to the foundation level . The work includes excavations, casting concrete of foundation (40*20cm Width*depth), filling with approved (sub-base) granular material with compaction in layers not more than 20cm thickness with watering, 15cm of plain concrete on the walkways floor whole area eccept the front side with finishing the surface by trwoels, and with all other requirements. Includes  plastering by cement sand mortar (1:3) and paintig by three layers of prime coat, crushed stone. Includes expansion joints every 4m. The work should be done according to the instructions of the supervisor engineer. </t>
  </si>
  <si>
    <t xml:space="preserve">Ceramic tiles (Turkish type) for Floors: Supply of materials, tools and manpower to  apply ceramic tiles for floors (60x60cm) .using cement sand mortar(1:3), filling the joints with white cement paste. All needed work to complete the job will be included within the price. The work should be done according to the instructions of the supervisor engineer. </t>
  </si>
  <si>
    <t xml:space="preserve">Mosaic tiles for floors: Supply and provide materials, tools and skilled workers to install mosaic tiles (40*40 cm) thickness 3 cm grade 4 by cement sand mortar (1:3) with 7 cm thickness and left joints between tiles with 3 mm gap by using PVC cross and filling these joints with white cement paste.The work should be done according to the instructions of the supervisor engineer. </t>
  </si>
  <si>
    <t>PVC Door with Frame (0.9x2.0m): Supply materials, tools and manpower to install PVC door with frame. The PVC section should be wide section provided steel frame. The price includes hinges, handles, and locks. All needed works to complete the job, will be included within the price.The work should be done according to the instructions of the supervisor engineer.</t>
  </si>
  <si>
    <t>Steel Door With Frame (1.2x2.1m): Supply materials  and  install the steel door with dimensions (1 x 2.0) m  double face plate gauge(18) 1.14mm   put a layer of 3 cm thickness of Styrofoam between the two sides of plate to prevent the vibration of sound at the closure with the installation of three hinges and hidden rail and install keylock good quality and treatment with adjustment  for angles  opening wall after fixing door with wall, and  painting by anti rust two layer and three layers of oil paint the price includes making  doors frames of steel tube (80*40*3) mm and (30*30*2) mm including welding, smoothing the surfaces and painting with two coats anti-rust paints and two coats of oil paints  ,with all the required work and according to the instructions of the Site Engineer.</t>
  </si>
  <si>
    <t>Steel Windows : Supply of materials, tools and manpower to install steel windows (using T, L and Z shapes) not less than 2mm. The price of works includes anti rust painting and two layers of oil painting, anti-insects wire mesh, handles, windows stopper and crystal clear class 4mm thickness with paste. All needed work to complete the job will be included within the price.</t>
  </si>
  <si>
    <t>PVC Ventilation Windows (50*50) cm: Supply and install PVC window high quality materials provided with steel frame. the price includes installation of 4 mm class, outside protection Galvanized wire mesh 3mm with opening 10*10mm c/c for visiablity provided and circumstance frame made of Galvanized steel bar 8mm with all required accessories.</t>
  </si>
  <si>
    <t xml:space="preserve">Gypsum Suspended Ceiling: Supply of materials, tools and manpower to install gypsum suspended ceiling 60x60 cm, 10mm thickness, by using necessary accessories L, T sections, hold down clips, galvanized steel rod 5mm (1.2x1.2m) for fixing with the ceiling by screws. All needed work to complete the job will be included within the price. The work should be done according to the instructions of the supervisor engineer. </t>
  </si>
  <si>
    <t>Water tank: Supply materials, tools and manpower for installing galvanized water tank of 1250 liters, Turkey manufacture. Cylindrical shape and with plate gauge 16(1.56mm), supported by steel base made with 50mm (2") angle shape, including the connection of the inlet and outlet pipes. The price of work includes all piping and fittings, valves, float valves, accessories. All needed work to complete the job will be included within the price.The work should be done according to the instructions of the supervisor engineer.</t>
  </si>
  <si>
    <t>Western WC: Supply materials and install Western W.C pan with all accessories (valve, handle shower, gully …etc.) the price includes connection the W.C pan with the existing sewerage system, set of grab bars. The work should be done according to the  instructions of the supervisor engineer.</t>
  </si>
  <si>
    <t>Ceramic hand wash basin: Supply materials , tools and manpower to install ceramic wash basin with stand, mixer taps (itimat brand) , valves , mirror(60x50)cm and all  fittings with complete water connections . All needed work to complete the job will be included within the price.The work should be done according to the instructions of the supervisor engineer.</t>
  </si>
  <si>
    <t xml:space="preserve">Manholes Work: Supply materials, tools, manpower and equipment to install PVC manholes (40*40cm), work include 10 cm of plain concrete around manholes. The work included all connections and requirements to complete the job. The work should be done according to the drawings and instructions of the supervisor engineer.
</t>
  </si>
  <si>
    <t>Roof Drain pipes (3): Supply materials, tools and manpower to install roof drain galvanized steel pipes 3" . Including all connections and needed accessories to fix on roof and walls and placing an elbow at the end of the gutters. All needed work to complete the job will be included within the price.The work should be done according to the instructions of the supervisor engineer.</t>
  </si>
  <si>
    <t>PPR pipe Works: Supply material, tools and manpower to install PPR pipes (1/2", 3/4") best quality ( Turkish or Egyptian brands), The price includes all accessories and necessary connections. The work should be done according to the instructions of the supervisor engineer.</t>
  </si>
  <si>
    <t>PVC pipe Works: Supply material, tools, and manpower to install  4" PVC pipes, using of pipes of 6 bar pressure( Turkish or Egyptian brands).The price includes a layer of cement mortar around pipe 10 cm, and all accessories and necessary connections. The work should be done according to the instructions of the supervisor engineer.</t>
  </si>
  <si>
    <t>Steel stiars for the building: Supply materials and tools or anything needed to install steel stairs according to the site Engineer instructions</t>
  </si>
  <si>
    <t xml:space="preserve">General instructions </t>
  </si>
  <si>
    <r>
      <rPr>
        <b/>
        <sz val="12"/>
        <color rgb="FF3F3F3F"/>
        <rFont val="Adobe Heiti Std R"/>
        <family val="2"/>
        <charset val="128"/>
      </rPr>
      <t>Drilling of borehole:</t>
    </r>
    <r>
      <rPr>
        <sz val="12"/>
        <color rgb="FF3F3F3F"/>
        <rFont val="Adobe Heiti Std R"/>
        <family val="2"/>
        <charset val="128"/>
      </rPr>
      <t xml:space="preserve"> Supply materials,equipment and manpower to drill the borehole up to 100 metres depth with 35 cm diameter below the field level ccordingly with the instruction of the site supervisor, then install casing and slotted (holes size not be more than 3-5 mm) plastic pipes having a diameter 8"and thickness not less than 5mm .The work includes laying the gravel between casing pipes and the wall of the borehole. The gravel have to be used comply with the Iraqi Measurement standard number 1555 ,having a size from 5.6 to 8 mm.  All needed works to complete the job, shall be included within the price.</t>
    </r>
  </si>
  <si>
    <r>
      <rPr>
        <b/>
        <sz val="12"/>
        <color rgb="FF3F3F3F"/>
        <rFont val="Adobe Heiti Std R"/>
        <family val="2"/>
        <charset val="128"/>
      </rPr>
      <t>Submersible pump:</t>
    </r>
    <r>
      <rPr>
        <sz val="12"/>
        <color rgb="FF3F3F3F"/>
        <rFont val="Adobe Heiti Std R"/>
        <family val="2"/>
        <charset val="128"/>
      </rPr>
      <t xml:space="preserve"> Supply materials tools, steel wire ,ppr pipe 1.25 inch, cable 2*4 mm, install and test sumbmersible pump (Italy type) horse power 1.5 to 2hp . All needed works to complete the job, shall be included within the price.</t>
    </r>
  </si>
  <si>
    <r>
      <rPr>
        <b/>
        <sz val="12"/>
        <color rgb="FF3F3F3F"/>
        <rFont val="Adobe Heiti Std R"/>
        <family val="2"/>
        <charset val="128"/>
      </rPr>
      <t>Shading Area Works:</t>
    </r>
    <r>
      <rPr>
        <sz val="12"/>
        <color rgb="FF3F3F3F"/>
        <rFont val="Adobe Heiti Std R"/>
        <family val="2"/>
        <charset val="128"/>
      </rPr>
      <t xml:space="preserve"> Supply all materials, tools, and manpower to install a complete shading structure using Jinko 0.7 mm thick roofing sheets (or approved equivalent), supported on 3‑inch circular steel pipes, 3 mm thickness, with 60 × 60 cm reinforced concrete bases for columns, all according to the site engineer’s instructions. The work includes all electrical works, fixing accessories, fasteners, cutting, welding, painting, and full completion of the shading area.
</t>
    </r>
  </si>
  <si>
    <r>
      <rPr>
        <b/>
        <sz val="12"/>
        <color rgb="FF3F3F3F"/>
        <rFont val="Adobe Heiti Std R"/>
        <family val="2"/>
        <charset val="128"/>
      </rPr>
      <t>Billboard:</t>
    </r>
    <r>
      <rPr>
        <sz val="12"/>
        <color rgb="FF3F3F3F"/>
        <rFont val="Adobe Heiti Std R"/>
        <family val="2"/>
        <charset val="128"/>
      </rPr>
      <t xml:space="preserve"> Supply of materials, tools and manpower to install billboard made of frame of size 3×1 m, including LED printed sticker. The frame shall be made of square pipe section 4x4cm. Price of the work shall include all requirements to complete the job.</t>
    </r>
  </si>
  <si>
    <t xml:space="preserve">Site Preparation: Supply materials, tools and manpower to remove as well as cut and clean 25cm height in all types of soil in working area, The price includes removing all debris out of the site in to a specified area which is accepted by the municipality . The work  includes cutting and filling by sub-base by layars each layar not more than 25 cm with well compaction to reach to required elevation and according to the instructions of the supervisor engineer. </t>
  </si>
  <si>
    <t>Excavation: Supply materials, tools and manpower  to excavate foundation in all types of soil even the concrete (at least 15cm depth ) according to the drawings and instruction of site engineer. The price include backfilling the first 10cm with sub-base materials type B with compaction and removing all debris out of the site in to a specified area which is accepted by the municipality with backfilling of foundation walls side up to natural ground level. The work should be done according to the instructions of the supervisor engineer</t>
  </si>
  <si>
    <t xml:space="preserve">Reinforced concrete for foundation: Supply materials, tools and manpower to cast reinforced concrete for foundations (Depth 40cm,width 60 cm with C25 concrete and main reinforcement 8 bars Ø16mm and Ø10mm stirrups@20 cm c/c .The work should be done according to the instructions of the supervisor engineer. </t>
  </si>
  <si>
    <t>Walls building Under DPC with Thickness 40 cm: Supply materials, tools and manpower to build masonry wall  by using solid concrete block with dimension (15X20X40)cm and cement:sand mortar (1:3) The price includes plastering by cement sand mortar (1:3) and paintig by three layers of prime coat. The work should be done according to the instructions of the supervisor engineer.</t>
  </si>
  <si>
    <t>Reinforced concrete for slab,parapet &amp; lintels: Supply materials, tools and manpower to cast reinforced concrete for slab (18cm thickness), lintel beams above  windows and doors with concrete C25. the price include shuttering works, vibrating concrete and curing with water. All details steel and dimension should be according to the attached drawing and instructions of supervisor engineer.</t>
  </si>
  <si>
    <t xml:space="preserve">Concrete under Tiles (10)cm: Supply materials tools and manpower to cast plain concrete C20 with 10cm thickness .Use BRC (200*200*5) mm .The work should be done according to the instructions of the supervisor engineer. </t>
  </si>
  <si>
    <t xml:space="preserve">Cement Plastering: Supply materials, tools, and manpower to plastering outside walls of building with three layers of cement:sand mortar (1:3) (layer1: mixture of cement:sand (Sharbat), layer2 leveling (kafmal) &amp; layer3 smoothing) .The work should be done according to the instructions of the supervisor engineer.    </t>
  </si>
  <si>
    <t xml:space="preserve">Gypsum plastering: Supply materials and spraying cement slurry as first layer (sherbet) by a ratio 1:1 for all internal walls then Continuous water spray for three days then plastering it with gypsum and by using rulers each (80 CM)  so that the surfaces are level and free of the ripples and the angles shall be right and with thickness of layer gypsum   not less than 2.5cm </t>
  </si>
  <si>
    <t>Steel Door With Frame (1.0x2.0m): Supply materials  and  install the steel door with dimensions (1 x 2) m  double face plate gauge(18) 1.14mm with steel frame (80*40*3)mm and (30*30*2)mm welded together,with put a layer of 3 cm thickness of Styrofoam between the two sides of plate to prevent the vibration of sound at the closure with the installation of three hinges and hidden rail and install keylock good quality and treatment with adjustment  for angles  opening wall after fixing door with wall, and  painting by anti rust two layer and three layers of oil paint .The price includes steel frame (100*50*3)mm and (30*30*2)mm welded together and painting with two coats anti-rust paints and two coats of oil paints  ,with all the required work and according to the instructions of the Site Engineer.</t>
  </si>
  <si>
    <t>Steel Windows: Supply of materials, tools and manpower to install steel windows (using T, L and Z shapes) with thickness not less than 2mm. The price of works includes anti rust painting and two layers of oil painting, anti-insects wire mesh, handles, windows stopper and crystal clear class 4mm thickness with paste. All needed work to complete the job will be included within the price.</t>
  </si>
  <si>
    <t xml:space="preserve">Gypsum Suspended Ceiling : Supply of materials, tools and manpower to install gypsum suspended ceiling 60x60 cm, 10mm thickness, by using necessary accessories L, T sections, hold down clips, galvanized steel rod 5mm (1.2x1.2m) for fixing with the ceiling by screws. All needed work to complete the job will be included within the price. The work should be done according to the instructions of the supervisor engineer. </t>
  </si>
  <si>
    <t xml:space="preserve">A.1 </t>
  </si>
  <si>
    <t>A.6</t>
  </si>
  <si>
    <t>A.7</t>
  </si>
  <si>
    <t xml:space="preserve">Site Preparation:  Supply materials, tools and manpower to remove as well as cut and clean 20cm height in all types of soil in working area, The price includes removing all debris out of the site in to a specified area which is accepted by the municipality. The work  includes cutting and filling by sub-base by layars each layar not more than 25 cm with well compaction to reach to required elevation and according to the instructions of the supervisor engineer. </t>
  </si>
  <si>
    <t xml:space="preserve">Garden Sand:  Providing and laying garden sand (ZMIJ) with 15 to 30 cm for green area .The price includes leveling and making border (30*20) cm of concrete (1:2:4) around green area and planting the garden with good type of grass.The work should be done according to the instructions of the supervisor engineer.  </t>
  </si>
  <si>
    <t xml:space="preserve">Filling works: Supply materials, tools and manpower to fill inside the fence  with clean granular materials (sub-base) type (A) up to the required level. The filling should be done by layers, each layer should not exceed 25cm thick and well compacted not less than 90% according to the instructions of supervisor engineer.   </t>
  </si>
  <si>
    <t>Crushstone: Supply materials ,tools and manpower to lay a layer of crushsone with thickness 2 cm according to the  instruction of supervisor Engineer around the football field and other places as required .</t>
  </si>
  <si>
    <t xml:space="preserve">Fence:  Supply materials, tools and manpower to install pillars pipe 3" with thickness 2mm and fence around the park. The height of fence not less than 1.8 m and galvanized BRC (50*50*3)mm.The price includes making adoor from the same fence with dimensions (1.8*4)m,  digging, pouring concrete for bases of steel galvanized pillars fixing BRC with pillars.The distance between 2 pillars not more than (2.5)m . All needed works to complete the job should be done according to the instructions of the supervisor engineer.  </t>
  </si>
  <si>
    <t>Concrete walkways, and play yard: Supply materials, tools and manpower to cast (10cm ) concrete (C20MPa) using portland cement for walkways, and play yard . The price includes using BRC (150*150*4) mm and  all needed  works to complete the job and  instructions of the supervisor engineer.</t>
  </si>
  <si>
    <t>Total cost for each worksheet must be entred in this formula</t>
  </si>
  <si>
    <t>Total cost for total overall tender</t>
  </si>
  <si>
    <t xml:space="preserve">Goals' frames: Supply materials, tools and manpower to install two-goal frames made from steel and net and it includes painting works. </t>
  </si>
  <si>
    <t xml:space="preserve">Site Preparation: Supply materials, tools and manpower to remove as well as cut and clean 20cm height in all types of soil in working area, The price includes removing all debris out of the site in to a specified area which is accepted by the municipality. The work  inclues cutting and filling by sub-base by layars each layar not more than 25 cm with well compaction  to reach to required elevation and according to the instructions of the supervisor engineer. </t>
  </si>
  <si>
    <t>Filling works: Supply materials, tools and manpower to fill the floor of volleyball field area with 15 cm of granular materials (sub-base) type (A) with good leveling and well compaction not less than 90%. All needed works to complete the job will be included within the price.</t>
  </si>
  <si>
    <t xml:space="preserve">Floor Rubber best quality (Turkish made): Supply materials, tools and manpower to apply the floor of volleyball court with rubber thick not less than 2 cm .The price includes the best quality paste adhesive for installation ,all the requirements should be done according to the instructions of suppervisor engineer. </t>
  </si>
  <si>
    <t xml:space="preserve">Concrete for floor: Supply of materials, tools and manpower for casting (15cm ) concrete (C25MPa) using sulphate resistance cement for floor. The price includes using BRC ( 150*150*5 )mm. The work includes all the requirements of steel reinforcement, concrete covers formworks, and joints. </t>
  </si>
  <si>
    <t>Galvanized Pipe: Supply the materials and install a galvanized pipe diameter 4, thickness 4mm, painting with anti-rust and three layers of oil paint, the price includes the installation of the ruling platform on top of one of the poles , and a set for refree , the two poles should be suitable for both volleyball and basketball nets ,and all that is required for the work and according to the directions of the supervising engineer</t>
  </si>
  <si>
    <t xml:space="preserve">Cement Sand Plastering: Supply materials, tools, and manpower to plastering outside walls of building with three layers of cement:sand mortar (1:3) (layer1: mixture of cement:sand (Sharbat), layer2 leveling (kafmal) &amp; layer3 smoothing) .The work should be done according to the instructions of the supervisor engineer.  </t>
  </si>
  <si>
    <t xml:space="preserve">Site Preparation: Supply materials, tools and manpower to remove, cut and clean 15-25cm height in all types of soil in working area, The price includes removing all debris out of the site in to a specified area which is accepted by the municipality .The work  includes cutting and filling by sub-base by layars each layar not more than 25 cm with well compaction to reach to required elevation and according to the instructions of the supervisor engineer. </t>
  </si>
  <si>
    <r>
      <t xml:space="preserve">Supply and Installation of BRC Fence (6 m Height):                                                                                                    
Supply all materials, tools, equipment, and labor required for the complete construction and installation of a 6 m high BRC fence, including the following:                                                   
</t>
    </r>
    <r>
      <rPr>
        <b/>
        <sz val="14"/>
        <color rgb="FF3F3F3F"/>
        <rFont val="Arial Narrow"/>
        <family val="2"/>
      </rPr>
      <t>1. Supporting Structure:</t>
    </r>
    <r>
      <rPr>
        <sz val="14"/>
        <color rgb="FF3F3F3F"/>
        <rFont val="Arial Narrow"/>
        <family val="2"/>
      </rPr>
      <t xml:space="preserve"> Galvanized rectangular steel pipes (2 × 4 inches) for the BRC supporting framework.                                                    
2. Steel Columns: 3-inch diameter steel pipes, 4 mm thick, extending 6 m above ground and at least 1 m underground, with maximum spacing of 2.5 m.                                                                                                    
</t>
    </r>
    <r>
      <rPr>
        <b/>
        <sz val="14"/>
        <color rgb="FF3F3F3F"/>
        <rFont val="Arial Narrow"/>
        <family val="2"/>
      </rPr>
      <t>3. Horizontal Supports:</t>
    </r>
    <r>
      <rPr>
        <sz val="14"/>
        <color rgb="FF3F3F3F"/>
        <rFont val="Arial Narrow"/>
        <family val="2"/>
      </rPr>
      <t xml:space="preserve"> Two rows of 3-inch diameter steel pipes, securely welded to the columns.               
</t>
    </r>
    <r>
      <rPr>
        <b/>
        <sz val="14"/>
        <color rgb="FF3F3F3F"/>
        <rFont val="Arial Narrow"/>
        <family val="2"/>
      </rPr>
      <t>4. Excavation:</t>
    </r>
    <r>
      <rPr>
        <sz val="14"/>
        <color rgb="FF3F3F3F"/>
        <rFont val="Arial Narrow"/>
        <family val="2"/>
      </rPr>
      <t xml:space="preserve"> All necessary excavation works for column foundations.  
</t>
    </r>
    <r>
      <rPr>
        <b/>
        <sz val="14"/>
        <color rgb="FF3F3F3F"/>
        <rFont val="Arial Narrow"/>
        <family val="2"/>
      </rPr>
      <t>5. Concrete Foundations:</t>
    </r>
    <r>
      <rPr>
        <sz val="14"/>
        <color rgb="FF3F3F3F"/>
        <rFont val="Arial Narrow"/>
        <family val="2"/>
      </rPr>
      <t xml:space="preserve"> Concrete foundations and a continuous connecting beam (40 × 40 cm) using sulfate-resistant cement, 1:2:4 concrete mix, Sika admixture, and appropriate formwork.                                                                                           
</t>
    </r>
    <r>
      <rPr>
        <b/>
        <sz val="14"/>
        <color rgb="FF3F3F3F"/>
        <rFont val="Arial Narrow"/>
        <family val="2"/>
      </rPr>
      <t>6. BRC Mesh</t>
    </r>
    <r>
      <rPr>
        <sz val="14"/>
        <color rgb="FF3F3F3F"/>
        <rFont val="Arial Narrow"/>
        <family val="2"/>
      </rPr>
      <t xml:space="preserve">: Supply and installation of Turkish phosphated plastic-coated BRC mesh, securely fixed to the steel framework.                         
</t>
    </r>
    <r>
      <rPr>
        <b/>
        <sz val="14"/>
        <color rgb="FF3F3F3F"/>
        <rFont val="Arial Narrow"/>
        <family val="2"/>
      </rPr>
      <t>7. Steel Connections</t>
    </r>
    <r>
      <rPr>
        <sz val="14"/>
        <color rgb="FF3F3F3F"/>
        <rFont val="Arial Narrow"/>
        <family val="2"/>
      </rPr>
      <t xml:space="preserve">: Welded steel connections between the framework and columns, with three connections on each side and one at the top and bottom, using 3-inch diameter steel pipes.                                      
</t>
    </r>
    <r>
      <rPr>
        <b/>
        <sz val="14"/>
        <color rgb="FF3F3F3F"/>
        <rFont val="Arial Narrow"/>
        <family val="2"/>
      </rPr>
      <t>8. Access Gate:</t>
    </r>
    <r>
      <rPr>
        <sz val="14"/>
        <color rgb="FF3F3F3F"/>
        <rFont val="Arial Narrow"/>
        <family val="2"/>
      </rPr>
      <t xml:space="preserve"> Supply and installation of one BRC gate (2 × 3 m) with a 2-inch steel frame and all necessary fittings and accessories.                                             </t>
    </r>
    <r>
      <rPr>
        <b/>
        <sz val="14"/>
        <color rgb="FF3F3F3F"/>
        <rFont val="Arial Narrow"/>
        <family val="2"/>
      </rPr>
      <t>9. Painting:</t>
    </r>
    <r>
      <rPr>
        <sz val="14"/>
        <color rgb="FF3F3F3F"/>
        <rFont val="Arial Narrow"/>
        <family val="2"/>
      </rPr>
      <t xml:space="preserve"> Surface preparation and application of three coats of anti-rust primer and one coat of oil-based finishing paint to all steel components.                                                                                                                                                                                                                                                                     </t>
    </r>
    <r>
      <rPr>
        <b/>
        <sz val="14"/>
        <color rgb="FF3F3F3F"/>
        <rFont val="Arial Narrow"/>
        <family val="2"/>
      </rPr>
      <t>The rate shall include all materials, labor, equipment, excavation, concrete works, welding, installation, painting, cleaning, and finishing necessary for complete execution in accordance with the approved drawings and the Supervising Engineer's instructions.</t>
    </r>
  </si>
  <si>
    <t xml:space="preserve">1. Football field total cost </t>
  </si>
  <si>
    <t>2. Volleyball field total cost</t>
  </si>
  <si>
    <t>3. Construction of hall 10M*6M total cost</t>
  </si>
  <si>
    <t>4. Construction of outdoor and borehole total cost</t>
  </si>
  <si>
    <t>5. Construction of dressing and guard rooms total cost</t>
  </si>
  <si>
    <t>6. Construction of landscape total cost</t>
  </si>
  <si>
    <t>Quantities</t>
  </si>
  <si>
    <t>Unit cost (USD)</t>
  </si>
  <si>
    <t>Total cost (USD)</t>
  </si>
  <si>
    <t xml:space="preserve">BOQ for Construction Football Field 28m*50m </t>
  </si>
  <si>
    <t xml:space="preserve"> BOQ for Construction Volleyball Field</t>
  </si>
  <si>
    <t>Work description</t>
  </si>
  <si>
    <t>Work Description</t>
  </si>
  <si>
    <t>BoQ for Construction Hall (10m*6m)</t>
  </si>
  <si>
    <t>BoQ for Outdoor &amp; Borehole</t>
  </si>
  <si>
    <r>
      <rPr>
        <b/>
        <sz val="12"/>
        <color rgb="FF3F3F3F"/>
        <rFont val="Adobe Heiti Std R"/>
        <family val="2"/>
        <charset val="128"/>
      </rPr>
      <t>Seesaw:</t>
    </r>
    <r>
      <rPr>
        <sz val="12"/>
        <color rgb="FF3F3F3F"/>
        <rFont val="Adobe Heiti Std R"/>
        <family val="2"/>
        <charset val="128"/>
      </rPr>
      <t xml:space="preserve"> Providing materials, tools to make and install seesaw using pipe (100*100*3) mm , 1 seat for each end .The price includes paintig by anti-rust and 3 layers of oil painting.  All needed works to complete the job and  instructions of the supervisor engineer.</t>
    </r>
  </si>
  <si>
    <t>BOQ of Construction Dressing Room and Guard's Room</t>
  </si>
  <si>
    <t>Calculations: The Contractor shall review and verify all formulas, cost calculations, and subtotals in each worksheet of the BoQ, ensuring the accuracy of the overall totals. Upon completion, the Contractor shall submit the finalized and verified-stamped BoQ in PDF format.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</si>
</sst>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quot;$&quot;* #,##0.00_);_(&quot;$&quot;* \(#,##0.00\);_(&quot;$&quot;* &quot;-&quot;??_);_(@_)"/>
    <numFmt numFmtId="165" formatCode="_(* #,##0.00_);_(* \(#,##0.00\);_(* &quot;-&quot;??_);_(@_)"/>
    <numFmt numFmtId="166" formatCode="_-* #,##0.00\ &quot;د.ع.‏&quot;_-;\-* #,##0.00\ &quot;د.ع.‏&quot;_-;_-* &quot;-&quot;??\ &quot;د.ع.‏&quot;_-;_-@_-"/>
    <numFmt numFmtId="167" formatCode="_(&quot;$&quot;* #,##0_);_(&quot;$&quot;* \(#,##0\);_(&quot;$&quot;* &quot;-&quot;??_);_(@_)"/>
    <numFmt numFmtId="168" formatCode="#,##0.0"/>
    <numFmt numFmtId="169" formatCode="_(&quot;$&quot;* #,##0.0_);_(&quot;$&quot;* \(#,##0.0\);_(&quot;$&quot;* &quot;-&quot;??_);_(@_)"/>
    <numFmt numFmtId="170" formatCode="0.0"/>
  </numFmts>
  <fonts count="37" x14ac:knownFonts="1">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font>
    <font>
      <sz val="11"/>
      <color theme="1"/>
      <name val="Calibri"/>
      <family val="2"/>
      <scheme val="minor"/>
    </font>
    <font>
      <sz val="11"/>
      <color rgb="FF000000"/>
      <name val="Calibri"/>
      <family val="2"/>
    </font>
    <font>
      <b/>
      <sz val="12"/>
      <color theme="1"/>
      <name val="Calibri"/>
      <family val="2"/>
      <scheme val="minor"/>
    </font>
    <font>
      <sz val="10"/>
      <name val="Arial"/>
      <charset val="178"/>
    </font>
    <font>
      <sz val="10"/>
      <name val="Arial"/>
      <family val="2"/>
    </font>
    <font>
      <b/>
      <sz val="11"/>
      <color theme="1"/>
      <name val="Calibri"/>
      <family val="2"/>
      <scheme val="minor"/>
    </font>
    <font>
      <b/>
      <sz val="11"/>
      <color rgb="FF3F3F3F"/>
      <name val="Calibri"/>
      <family val="2"/>
      <scheme val="minor"/>
    </font>
    <font>
      <sz val="8"/>
      <name val="Calibri"/>
      <family val="2"/>
      <scheme val="minor"/>
    </font>
    <font>
      <sz val="11"/>
      <color theme="1"/>
      <name val="Segoe UI"/>
      <family val="2"/>
    </font>
    <font>
      <b/>
      <sz val="12"/>
      <color theme="1"/>
      <name val="Adobe Heiti Std R"/>
      <family val="2"/>
      <charset val="128"/>
    </font>
    <font>
      <b/>
      <sz val="12"/>
      <color rgb="FF3F3F3F"/>
      <name val="Adobe Heiti Std R"/>
      <family val="2"/>
      <charset val="128"/>
    </font>
    <font>
      <sz val="12"/>
      <color rgb="FF3F3F3F"/>
      <name val="Adobe Heiti Std R"/>
      <family val="2"/>
      <charset val="128"/>
    </font>
    <font>
      <sz val="12"/>
      <color theme="1"/>
      <name val="Adobe Heiti Std R"/>
      <family val="2"/>
      <charset val="128"/>
    </font>
    <font>
      <sz val="14"/>
      <color theme="1"/>
      <name val="Calibri"/>
      <family val="2"/>
      <scheme val="minor"/>
    </font>
    <font>
      <b/>
      <sz val="14"/>
      <color theme="1"/>
      <name val="Arial Narrow"/>
      <family val="2"/>
    </font>
    <font>
      <sz val="14"/>
      <color rgb="FF3F3F3F"/>
      <name val="Arial Narrow"/>
      <family val="2"/>
    </font>
    <font>
      <b/>
      <sz val="14"/>
      <color rgb="FF3F3F3F"/>
      <name val="Arial Narrow"/>
      <family val="2"/>
    </font>
    <font>
      <b/>
      <i/>
      <sz val="14"/>
      <color theme="1"/>
      <name val="Arial"/>
      <family val="2"/>
    </font>
    <font>
      <b/>
      <sz val="14"/>
      <color theme="1"/>
      <name val="Arial"/>
      <family val="2"/>
    </font>
    <font>
      <sz val="11"/>
      <color theme="1"/>
      <name val="Arial"/>
      <family val="2"/>
    </font>
    <font>
      <b/>
      <i/>
      <sz val="14"/>
      <color theme="1"/>
      <name val="Arial Narrow"/>
      <family val="2"/>
    </font>
    <font>
      <i/>
      <sz val="14"/>
      <color theme="1"/>
      <name val="Arial Narrow"/>
      <family val="2"/>
    </font>
    <font>
      <i/>
      <sz val="14"/>
      <color theme="1"/>
      <name val="Arial"/>
      <family val="2"/>
    </font>
    <font>
      <i/>
      <sz val="14"/>
      <color rgb="FFFF0000"/>
      <name val="Arial"/>
      <family val="2"/>
    </font>
    <font>
      <b/>
      <i/>
      <sz val="12"/>
      <color rgb="FF3F3F3F"/>
      <name val="Arial Narrow"/>
      <family val="2"/>
    </font>
    <font>
      <b/>
      <i/>
      <sz val="14"/>
      <color rgb="FF3F3F3F"/>
      <name val="Arial Narrow"/>
      <family val="2"/>
    </font>
    <font>
      <i/>
      <sz val="11"/>
      <color theme="1"/>
      <name val="Calibri"/>
      <family val="2"/>
      <scheme val="minor"/>
    </font>
    <font>
      <i/>
      <sz val="11"/>
      <color rgb="FF3F3F3F"/>
      <name val="Adobe Heiti Std R"/>
      <family val="2"/>
      <charset val="128"/>
    </font>
    <font>
      <b/>
      <i/>
      <sz val="11"/>
      <color rgb="FF3F3F3F"/>
      <name val="Adobe Heiti Std R"/>
      <family val="2"/>
      <charset val="128"/>
    </font>
    <font>
      <i/>
      <sz val="11"/>
      <color theme="1"/>
      <name val="Adobe Heiti Std R"/>
      <family val="2"/>
      <charset val="128"/>
    </font>
    <font>
      <sz val="14"/>
      <color theme="1"/>
      <name val="Arial Narrow"/>
      <family val="2"/>
    </font>
  </fonts>
  <fills count="11">
    <fill>
      <patternFill patternType="none"/>
    </fill>
    <fill>
      <patternFill patternType="gray125"/>
    </fill>
    <fill>
      <patternFill patternType="solid">
        <fgColor theme="4" tint="0.79998168889431442"/>
        <bgColor indexed="65"/>
      </patternFill>
    </fill>
    <fill>
      <patternFill patternType="solid">
        <fgColor rgb="FFF2F2F2"/>
      </patternFill>
    </fill>
    <fill>
      <patternFill patternType="solid">
        <fgColor theme="6" tint="0.59999389629810485"/>
        <bgColor indexed="65"/>
      </patternFill>
    </fill>
    <fill>
      <patternFill patternType="solid">
        <fgColor theme="6" tint="0.39997558519241921"/>
        <bgColor indexed="65"/>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2" tint="-4.9989318521683403E-2"/>
        <bgColor indexed="64"/>
      </patternFill>
    </fill>
  </fills>
  <borders count="32">
    <border>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3F3F3F"/>
      </left>
      <right/>
      <top style="thin">
        <color rgb="FF3F3F3F"/>
      </top>
      <bottom style="thin">
        <color rgb="FF3F3F3F"/>
      </bottom>
      <diagonal/>
    </border>
    <border>
      <left style="thin">
        <color rgb="FF3F3F3F"/>
      </left>
      <right style="thin">
        <color rgb="FF3F3F3F"/>
      </right>
      <top style="thin">
        <color rgb="FF3F3F3F"/>
      </top>
      <bottom style="thin">
        <color rgb="FF3F3F3F"/>
      </bottom>
      <diagonal/>
    </border>
    <border>
      <left/>
      <right/>
      <top/>
      <bottom/>
      <diagonal/>
    </border>
    <border>
      <left style="thin">
        <color indexed="64"/>
      </left>
      <right style="thin">
        <color indexed="64"/>
      </right>
      <top style="thin">
        <color indexed="64"/>
      </top>
      <bottom style="thin">
        <color indexed="64"/>
      </bottom>
      <diagonal/>
    </border>
    <border>
      <left/>
      <right/>
      <top style="thin">
        <color auto="1"/>
      </top>
      <bottom style="thin">
        <color auto="1"/>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thin">
        <color rgb="FF3F3F3F"/>
      </left>
      <right style="thin">
        <color rgb="FF3F3F3F"/>
      </right>
      <top/>
      <bottom style="thin">
        <color rgb="FF3F3F3F"/>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3F3F3F"/>
      </left>
      <right/>
      <top style="thin">
        <color rgb="FF3F3F3F"/>
      </top>
      <bottom/>
      <diagonal/>
    </border>
    <border>
      <left/>
      <right/>
      <top style="thin">
        <color rgb="FF3F3F3F"/>
      </top>
      <bottom/>
      <diagonal/>
    </border>
    <border>
      <left/>
      <right style="thin">
        <color rgb="FF3F3F3F"/>
      </right>
      <top style="thin">
        <color rgb="FF3F3F3F"/>
      </top>
      <bottom/>
      <diagonal/>
    </border>
  </borders>
  <cellStyleXfs count="22">
    <xf numFmtId="0" fontId="0" fillId="0" borderId="0"/>
    <xf numFmtId="0" fontId="7" fillId="0" borderId="9"/>
    <xf numFmtId="0" fontId="6" fillId="0" borderId="9"/>
    <xf numFmtId="164" fontId="6" fillId="0" borderId="9" applyFont="0" applyFill="0" applyBorder="0" applyAlignment="0" applyProtection="0"/>
    <xf numFmtId="0" fontId="9" fillId="0" borderId="9"/>
    <xf numFmtId="165" fontId="10" fillId="0" borderId="9" applyFont="0" applyFill="0" applyBorder="0" applyAlignment="0" applyProtection="0"/>
    <xf numFmtId="9" fontId="10" fillId="0" borderId="9" applyFont="0" applyFill="0" applyBorder="0" applyAlignment="0" applyProtection="0"/>
    <xf numFmtId="0" fontId="10" fillId="0" borderId="9"/>
    <xf numFmtId="165" fontId="10" fillId="0" borderId="9" applyFont="0" applyFill="0" applyBorder="0" applyAlignment="0" applyProtection="0"/>
    <xf numFmtId="9" fontId="10" fillId="0" borderId="9" applyFont="0" applyFill="0" applyBorder="0" applyAlignment="0" applyProtection="0"/>
    <xf numFmtId="0" fontId="10" fillId="0" borderId="9"/>
    <xf numFmtId="0" fontId="10" fillId="0" borderId="9"/>
    <xf numFmtId="165" fontId="10" fillId="0" borderId="9" applyFont="0" applyFill="0" applyBorder="0" applyAlignment="0" applyProtection="0"/>
    <xf numFmtId="9" fontId="10" fillId="0" borderId="9" applyFont="0" applyFill="0" applyBorder="0" applyAlignment="0" applyProtection="0"/>
    <xf numFmtId="0" fontId="10" fillId="0" borderId="9"/>
    <xf numFmtId="0" fontId="6" fillId="0" borderId="9"/>
    <xf numFmtId="165" fontId="6" fillId="0" borderId="9" applyFont="0" applyFill="0" applyBorder="0" applyAlignment="0" applyProtection="0"/>
    <xf numFmtId="0" fontId="6" fillId="2" borderId="9" applyNumberFormat="0" applyBorder="0" applyAlignment="0" applyProtection="0"/>
    <xf numFmtId="164" fontId="10" fillId="0" borderId="9" applyFont="0" applyFill="0" applyBorder="0" applyAlignment="0" applyProtection="0"/>
    <xf numFmtId="0" fontId="12" fillId="3" borderId="8" applyNumberFormat="0" applyAlignment="0" applyProtection="0"/>
    <xf numFmtId="0" fontId="3" fillId="4" borderId="0" applyNumberFormat="0" applyBorder="0" applyAlignment="0" applyProtection="0"/>
    <xf numFmtId="0" fontId="3" fillId="5" borderId="0" applyNumberFormat="0" applyBorder="0" applyAlignment="0" applyProtection="0"/>
  </cellStyleXfs>
  <cellXfs count="161">
    <xf numFmtId="0" fontId="0" fillId="0" borderId="0" xfId="0"/>
    <xf numFmtId="0" fontId="8" fillId="0" borderId="0" xfId="0" applyFont="1"/>
    <xf numFmtId="0" fontId="8" fillId="0" borderId="0" xfId="0" applyFont="1" applyAlignment="1">
      <alignment horizontal="left" vertical="center"/>
    </xf>
    <xf numFmtId="0" fontId="0" fillId="0" borderId="0" xfId="0" applyAlignment="1">
      <alignment horizontal="center" vertical="center"/>
    </xf>
    <xf numFmtId="0" fontId="0" fillId="0" borderId="0" xfId="0" applyAlignment="1">
      <alignment horizontal="center"/>
    </xf>
    <xf numFmtId="0" fontId="5" fillId="0" borderId="0" xfId="0" applyFont="1" applyAlignment="1">
      <alignment horizontal="center"/>
    </xf>
    <xf numFmtId="2" fontId="0" fillId="0" borderId="0" xfId="0" applyNumberFormat="1" applyAlignment="1">
      <alignment horizontal="center"/>
    </xf>
    <xf numFmtId="0" fontId="4" fillId="0" borderId="0" xfId="0" applyFont="1" applyAlignment="1">
      <alignment horizontal="center"/>
    </xf>
    <xf numFmtId="0" fontId="2" fillId="0" borderId="0" xfId="0" applyFont="1"/>
    <xf numFmtId="0" fontId="14" fillId="0" borderId="0" xfId="0" applyFont="1" applyAlignment="1">
      <alignment vertical="center"/>
    </xf>
    <xf numFmtId="0" fontId="1" fillId="0" borderId="0" xfId="0" applyFont="1"/>
    <xf numFmtId="0" fontId="11" fillId="0" borderId="0" xfId="0" applyFont="1"/>
    <xf numFmtId="0" fontId="0" fillId="0" borderId="0" xfId="0" applyAlignment="1">
      <alignment horizontal="left" vertical="center" indent="1"/>
    </xf>
    <xf numFmtId="0" fontId="11" fillId="0" borderId="0" xfId="0" applyFont="1" applyAlignment="1">
      <alignment horizontal="left" vertical="center" indent="1"/>
    </xf>
    <xf numFmtId="0" fontId="17" fillId="6" borderId="8" xfId="19" applyFont="1" applyFill="1" applyAlignment="1">
      <alignment horizontal="left" vertical="top" wrapText="1" readingOrder="1"/>
    </xf>
    <xf numFmtId="0" fontId="18" fillId="0" borderId="0" xfId="0" applyFont="1"/>
    <xf numFmtId="0" fontId="15" fillId="0" borderId="0" xfId="0" applyFont="1" applyAlignment="1">
      <alignment horizontal="left" vertical="center"/>
    </xf>
    <xf numFmtId="0" fontId="15" fillId="0" borderId="0" xfId="0" applyFont="1"/>
    <xf numFmtId="0" fontId="19" fillId="0" borderId="0" xfId="0" applyFont="1"/>
    <xf numFmtId="0" fontId="17" fillId="6" borderId="8" xfId="19" applyFont="1" applyFill="1" applyAlignment="1">
      <alignment horizontal="center" vertical="center"/>
    </xf>
    <xf numFmtId="0" fontId="17" fillId="6" borderId="8" xfId="19" applyFont="1" applyFill="1" applyAlignment="1">
      <alignment horizontal="center" vertical="center" wrapText="1"/>
    </xf>
    <xf numFmtId="3" fontId="17" fillId="6" borderId="8" xfId="19" applyNumberFormat="1" applyFont="1" applyFill="1" applyAlignment="1">
      <alignment horizontal="center" vertical="center" wrapText="1"/>
    </xf>
    <xf numFmtId="0" fontId="17" fillId="6" borderId="8" xfId="19" applyFont="1" applyFill="1" applyAlignment="1">
      <alignment horizontal="center" vertical="center" wrapText="1" readingOrder="1"/>
    </xf>
    <xf numFmtId="0" fontId="17" fillId="8" borderId="8" xfId="19" applyFont="1" applyFill="1" applyAlignment="1">
      <alignment horizontal="center" vertical="center" wrapText="1" readingOrder="1"/>
    </xf>
    <xf numFmtId="0" fontId="16" fillId="8" borderId="8" xfId="19" applyFont="1" applyFill="1" applyAlignment="1">
      <alignment horizontal="center" vertical="center" wrapText="1" readingOrder="1"/>
    </xf>
    <xf numFmtId="0" fontId="21" fillId="9" borderId="10" xfId="19" applyFont="1" applyFill="1" applyBorder="1" applyAlignment="1">
      <alignment horizontal="center" vertical="center"/>
    </xf>
    <xf numFmtId="0" fontId="21" fillId="10" borderId="10" xfId="19" applyFont="1" applyFill="1" applyBorder="1" applyAlignment="1">
      <alignment horizontal="center" vertical="center"/>
    </xf>
    <xf numFmtId="0" fontId="21" fillId="3" borderId="10" xfId="19" applyFont="1" applyBorder="1" applyAlignment="1">
      <alignment horizontal="center" vertical="center" wrapText="1"/>
    </xf>
    <xf numFmtId="0" fontId="21" fillId="3" borderId="10" xfId="19" applyFont="1" applyBorder="1" applyAlignment="1">
      <alignment horizontal="left" vertical="top" wrapText="1" readingOrder="1"/>
    </xf>
    <xf numFmtId="3" fontId="21" fillId="3" borderId="10" xfId="19" applyNumberFormat="1" applyFont="1" applyBorder="1" applyAlignment="1">
      <alignment horizontal="center" vertical="center" wrapText="1" readingOrder="1"/>
    </xf>
    <xf numFmtId="168" fontId="21" fillId="3" borderId="10" xfId="19" applyNumberFormat="1" applyFont="1" applyBorder="1" applyAlignment="1">
      <alignment horizontal="center" vertical="center" wrapText="1" readingOrder="1"/>
    </xf>
    <xf numFmtId="169" fontId="21" fillId="3" borderId="10" xfId="19" applyNumberFormat="1" applyFont="1" applyBorder="1" applyAlignment="1">
      <alignment horizontal="center" vertical="center" wrapText="1" readingOrder="1"/>
    </xf>
    <xf numFmtId="167" fontId="21" fillId="3" borderId="10" xfId="19" applyNumberFormat="1" applyFont="1" applyBorder="1" applyAlignment="1">
      <alignment horizontal="center" vertical="center" wrapText="1" readingOrder="1"/>
    </xf>
    <xf numFmtId="0" fontId="21" fillId="10" borderId="20" xfId="19" applyFont="1" applyFill="1" applyBorder="1" applyAlignment="1">
      <alignment horizontal="center" vertical="center"/>
    </xf>
    <xf numFmtId="0" fontId="21" fillId="3" borderId="20" xfId="19" applyFont="1" applyBorder="1" applyAlignment="1">
      <alignment horizontal="left" vertical="top" wrapText="1" readingOrder="1"/>
    </xf>
    <xf numFmtId="3" fontId="21" fillId="3" borderId="20" xfId="19" applyNumberFormat="1" applyFont="1" applyBorder="1" applyAlignment="1">
      <alignment horizontal="center" vertical="center" wrapText="1" readingOrder="1"/>
    </xf>
    <xf numFmtId="167" fontId="21" fillId="3" borderId="20" xfId="19" applyNumberFormat="1" applyFont="1" applyBorder="1" applyAlignment="1">
      <alignment horizontal="center" vertical="center" wrapText="1" readingOrder="1"/>
    </xf>
    <xf numFmtId="0" fontId="21" fillId="10" borderId="8" xfId="19" applyFont="1" applyFill="1" applyAlignment="1">
      <alignment horizontal="center" vertical="center"/>
    </xf>
    <xf numFmtId="0" fontId="21" fillId="3" borderId="8" xfId="19" applyFont="1" applyAlignment="1">
      <alignment horizontal="left" vertical="top" wrapText="1" readingOrder="1"/>
    </xf>
    <xf numFmtId="3" fontId="21" fillId="3" borderId="8" xfId="19" applyNumberFormat="1" applyFont="1" applyAlignment="1">
      <alignment horizontal="center" vertical="center" wrapText="1" readingOrder="1"/>
    </xf>
    <xf numFmtId="168" fontId="21" fillId="3" borderId="8" xfId="19" applyNumberFormat="1" applyFont="1" applyAlignment="1">
      <alignment horizontal="center" vertical="center" wrapText="1" readingOrder="1"/>
    </xf>
    <xf numFmtId="167" fontId="21" fillId="3" borderId="8" xfId="19" applyNumberFormat="1" applyFont="1" applyAlignment="1">
      <alignment horizontal="center" vertical="center" wrapText="1" readingOrder="1"/>
    </xf>
    <xf numFmtId="0" fontId="21" fillId="3" borderId="8" xfId="19" applyFont="1" applyAlignment="1">
      <alignment horizontal="left" vertical="center" wrapText="1" readingOrder="1"/>
    </xf>
    <xf numFmtId="0" fontId="21" fillId="3" borderId="8" xfId="19" applyFont="1" applyAlignment="1">
      <alignment vertical="top" wrapText="1"/>
    </xf>
    <xf numFmtId="3" fontId="21" fillId="3" borderId="8" xfId="19" applyNumberFormat="1" applyFont="1" applyAlignment="1">
      <alignment horizontal="center" vertical="center" wrapText="1"/>
    </xf>
    <xf numFmtId="0" fontId="21" fillId="8" borderId="8" xfId="19" applyFont="1" applyFill="1"/>
    <xf numFmtId="169" fontId="21" fillId="8" borderId="8" xfId="19" applyNumberFormat="1" applyFont="1" applyFill="1" applyAlignment="1">
      <alignment horizontal="left" vertical="center" wrapText="1"/>
    </xf>
    <xf numFmtId="0" fontId="27" fillId="10" borderId="21" xfId="0" applyFont="1" applyFill="1" applyBorder="1" applyAlignment="1">
      <alignment horizontal="center" vertical="center"/>
    </xf>
    <xf numFmtId="0" fontId="27" fillId="10" borderId="22" xfId="0" applyFont="1" applyFill="1" applyBorder="1" applyAlignment="1">
      <alignment horizontal="center" vertical="center"/>
    </xf>
    <xf numFmtId="0" fontId="27" fillId="10" borderId="23" xfId="0" applyFont="1" applyFill="1" applyBorder="1" applyAlignment="1">
      <alignment horizontal="center" vertical="center"/>
    </xf>
    <xf numFmtId="0" fontId="25" fillId="9" borderId="25" xfId="0" applyFont="1" applyFill="1" applyBorder="1" applyAlignment="1">
      <alignment horizontal="center" vertical="center"/>
    </xf>
    <xf numFmtId="0" fontId="22" fillId="6" borderId="8" xfId="19" applyFont="1" applyFill="1" applyAlignment="1">
      <alignment horizontal="center" vertical="top"/>
    </xf>
    <xf numFmtId="0" fontId="22" fillId="3" borderId="8" xfId="19" applyFont="1"/>
    <xf numFmtId="0" fontId="21" fillId="6" borderId="8" xfId="19" applyFont="1" applyFill="1" applyAlignment="1">
      <alignment horizontal="center" vertical="center"/>
    </xf>
    <xf numFmtId="0" fontId="21" fillId="3" borderId="8" xfId="19" applyFont="1" applyAlignment="1">
      <alignment horizontal="center" vertical="center"/>
    </xf>
    <xf numFmtId="0" fontId="21" fillId="6" borderId="8" xfId="19" applyFont="1" applyFill="1" applyAlignment="1">
      <alignment horizontal="center" vertical="center" wrapText="1" readingOrder="1"/>
    </xf>
    <xf numFmtId="0" fontId="21" fillId="3" borderId="8" xfId="19" applyFont="1" applyAlignment="1">
      <alignment horizontal="center" vertical="center" wrapText="1"/>
    </xf>
    <xf numFmtId="0" fontId="21" fillId="3" borderId="8" xfId="19" applyNumberFormat="1" applyFont="1" applyAlignment="1">
      <alignment horizontal="center" vertical="center" readingOrder="1"/>
    </xf>
    <xf numFmtId="0" fontId="22" fillId="3" borderId="8" xfId="19" applyFont="1" applyAlignment="1">
      <alignment horizontal="center" vertical="top" wrapText="1" readingOrder="1"/>
    </xf>
    <xf numFmtId="0" fontId="22" fillId="3" borderId="8" xfId="19" applyFont="1" applyAlignment="1">
      <alignment horizontal="center" vertical="center"/>
    </xf>
    <xf numFmtId="0" fontId="21" fillId="6" borderId="8" xfId="19" applyFont="1" applyFill="1" applyAlignment="1">
      <alignment horizontal="center" vertical="top" wrapText="1" readingOrder="1"/>
    </xf>
    <xf numFmtId="0" fontId="21" fillId="3" borderId="8" xfId="19" applyFont="1" applyAlignment="1">
      <alignment horizontal="center" vertical="center" wrapText="1" readingOrder="1"/>
    </xf>
    <xf numFmtId="0" fontId="21" fillId="3" borderId="8" xfId="19" applyFont="1" applyAlignment="1">
      <alignment horizontal="left" vertical="top" wrapText="1"/>
    </xf>
    <xf numFmtId="0" fontId="21" fillId="3" borderId="8" xfId="19" applyNumberFormat="1" applyFont="1" applyAlignment="1">
      <alignment horizontal="center" vertical="center" wrapText="1" readingOrder="1"/>
    </xf>
    <xf numFmtId="0" fontId="22" fillId="3" borderId="8" xfId="19" applyFont="1" applyAlignment="1">
      <alignment horizontal="center" vertical="center" wrapText="1" readingOrder="1"/>
    </xf>
    <xf numFmtId="0" fontId="21" fillId="8" borderId="8" xfId="19" applyFont="1" applyFill="1" applyAlignment="1">
      <alignment horizontal="center" vertical="top" wrapText="1" readingOrder="1"/>
    </xf>
    <xf numFmtId="0" fontId="22" fillId="8" borderId="8" xfId="19" applyFont="1" applyFill="1" applyAlignment="1">
      <alignment horizontal="center" vertical="top" wrapText="1" readingOrder="1"/>
    </xf>
    <xf numFmtId="3" fontId="21" fillId="8" borderId="8" xfId="19" applyNumberFormat="1" applyFont="1" applyFill="1" applyAlignment="1">
      <alignment horizontal="center" vertical="top" wrapText="1" readingOrder="1"/>
    </xf>
    <xf numFmtId="166" fontId="21" fillId="8" borderId="8" xfId="19" applyNumberFormat="1" applyFont="1" applyFill="1" applyAlignment="1">
      <alignment horizontal="center" vertical="top" wrapText="1" readingOrder="1"/>
    </xf>
    <xf numFmtId="0" fontId="22" fillId="8" borderId="8" xfId="19" applyFont="1" applyFill="1" applyAlignment="1">
      <alignment horizontal="center" vertical="top" readingOrder="1"/>
    </xf>
    <xf numFmtId="0" fontId="31" fillId="9" borderId="10" xfId="19" applyFont="1" applyFill="1" applyBorder="1" applyAlignment="1">
      <alignment horizontal="center" vertical="center"/>
    </xf>
    <xf numFmtId="0" fontId="22" fillId="9" borderId="10" xfId="19" applyFont="1" applyFill="1" applyBorder="1" applyAlignment="1">
      <alignment horizontal="center" vertical="center"/>
    </xf>
    <xf numFmtId="0" fontId="22" fillId="9" borderId="10" xfId="19" applyFont="1" applyFill="1" applyBorder="1" applyAlignment="1">
      <alignment horizontal="center" vertical="center" wrapText="1"/>
    </xf>
    <xf numFmtId="0" fontId="31" fillId="9" borderId="20" xfId="19" applyFont="1" applyFill="1" applyBorder="1" applyAlignment="1">
      <alignment horizontal="center" vertical="center" wrapText="1"/>
    </xf>
    <xf numFmtId="0" fontId="32" fillId="0" borderId="0" xfId="0" applyFont="1" applyAlignment="1">
      <alignment horizontal="center"/>
    </xf>
    <xf numFmtId="0" fontId="32" fillId="0" borderId="0" xfId="0" applyFont="1"/>
    <xf numFmtId="0" fontId="30" fillId="9" borderId="8" xfId="19" applyFont="1" applyFill="1" applyAlignment="1">
      <alignment horizontal="center" vertical="center"/>
    </xf>
    <xf numFmtId="0" fontId="30" fillId="9" borderId="8" xfId="19" applyFont="1" applyFill="1" applyAlignment="1">
      <alignment horizontal="center" vertical="center" wrapText="1"/>
    </xf>
    <xf numFmtId="0" fontId="31" fillId="9" borderId="8" xfId="19" applyFont="1" applyFill="1" applyAlignment="1">
      <alignment horizontal="center" vertical="center"/>
    </xf>
    <xf numFmtId="0" fontId="31" fillId="9" borderId="8" xfId="19" applyFont="1" applyFill="1" applyAlignment="1">
      <alignment horizontal="center" vertical="center" wrapText="1"/>
    </xf>
    <xf numFmtId="0" fontId="22" fillId="3" borderId="8" xfId="19" applyFont="1" applyAlignment="1">
      <alignment vertical="center" wrapText="1"/>
    </xf>
    <xf numFmtId="0" fontId="21" fillId="3" borderId="8" xfId="19" applyFont="1"/>
    <xf numFmtId="0" fontId="21" fillId="6" borderId="8" xfId="19" applyFont="1" applyFill="1" applyAlignment="1">
      <alignment horizontal="left" vertical="top" wrapText="1" readingOrder="1"/>
    </xf>
    <xf numFmtId="0" fontId="21" fillId="3" borderId="8" xfId="19" applyFont="1" applyAlignment="1">
      <alignment vertical="center"/>
    </xf>
    <xf numFmtId="0" fontId="22" fillId="3" borderId="8" xfId="19" applyFont="1" applyAlignment="1">
      <alignment horizontal="left" vertical="center" wrapText="1" readingOrder="1"/>
    </xf>
    <xf numFmtId="0" fontId="21" fillId="3" borderId="8" xfId="19" applyFont="1" applyAlignment="1">
      <alignment horizontal="left" vertical="center" wrapText="1"/>
    </xf>
    <xf numFmtId="170" fontId="21" fillId="3" borderId="8" xfId="19" applyNumberFormat="1" applyFont="1" applyAlignment="1">
      <alignment horizontal="center" vertical="center"/>
    </xf>
    <xf numFmtId="0" fontId="21" fillId="8" borderId="8" xfId="19" applyFont="1" applyFill="1" applyAlignment="1">
      <alignment vertical="center" wrapText="1"/>
    </xf>
    <xf numFmtId="0" fontId="22" fillId="8" borderId="8" xfId="19" applyFont="1" applyFill="1" applyAlignment="1">
      <alignment horizontal="center" vertical="center"/>
    </xf>
    <xf numFmtId="0" fontId="17" fillId="9" borderId="8" xfId="19" applyFont="1" applyFill="1" applyAlignment="1">
      <alignment horizontal="center" vertical="center" wrapText="1" readingOrder="1"/>
    </xf>
    <xf numFmtId="0" fontId="33" fillId="9" borderId="7" xfId="19" applyFont="1" applyFill="1" applyBorder="1" applyAlignment="1">
      <alignment horizontal="center" vertical="center" wrapText="1" readingOrder="1"/>
    </xf>
    <xf numFmtId="0" fontId="34" fillId="9" borderId="10" xfId="19" applyFont="1" applyFill="1" applyBorder="1" applyAlignment="1">
      <alignment horizontal="center" vertical="center" wrapText="1" readingOrder="1"/>
    </xf>
    <xf numFmtId="0" fontId="35" fillId="0" borderId="0" xfId="0" applyFont="1"/>
    <xf numFmtId="0" fontId="17" fillId="6" borderId="20" xfId="19" applyFont="1" applyFill="1" applyBorder="1" applyAlignment="1">
      <alignment horizontal="left" vertical="top" wrapText="1" readingOrder="1"/>
    </xf>
    <xf numFmtId="0" fontId="17" fillId="6" borderId="20" xfId="19" applyFont="1" applyFill="1" applyBorder="1" applyAlignment="1">
      <alignment horizontal="center" vertical="center" wrapText="1"/>
    </xf>
    <xf numFmtId="0" fontId="17" fillId="6" borderId="20" xfId="19" applyFont="1" applyFill="1" applyBorder="1" applyAlignment="1">
      <alignment horizontal="center" vertical="center" readingOrder="1"/>
    </xf>
    <xf numFmtId="0" fontId="17" fillId="6" borderId="8" xfId="19" applyFont="1" applyFill="1" applyAlignment="1">
      <alignment horizontal="left" vertical="top" wrapText="1"/>
    </xf>
    <xf numFmtId="0" fontId="36" fillId="0" borderId="0" xfId="0" applyFont="1"/>
    <xf numFmtId="0" fontId="22" fillId="3" borderId="8" xfId="19" applyFont="1" applyAlignment="1">
      <alignment vertical="center"/>
    </xf>
    <xf numFmtId="0" fontId="22" fillId="8" borderId="8" xfId="19" applyFont="1" applyFill="1" applyAlignment="1">
      <alignment horizontal="center" vertical="center" wrapText="1"/>
    </xf>
    <xf numFmtId="0" fontId="20" fillId="0" borderId="0" xfId="0" applyFont="1" applyAlignment="1">
      <alignment horizontal="left" vertical="center"/>
    </xf>
    <xf numFmtId="0" fontId="20" fillId="0" borderId="0" xfId="0" applyFont="1"/>
    <xf numFmtId="0" fontId="36" fillId="7" borderId="0" xfId="0" applyFont="1" applyFill="1"/>
    <xf numFmtId="0" fontId="22" fillId="9" borderId="20" xfId="19" applyFont="1" applyFill="1" applyBorder="1" applyAlignment="1">
      <alignment horizontal="center" vertical="center"/>
    </xf>
    <xf numFmtId="0" fontId="21" fillId="6" borderId="8" xfId="19" applyFont="1" applyFill="1" applyAlignment="1">
      <alignment horizontal="center" vertical="top"/>
    </xf>
    <xf numFmtId="0" fontId="22" fillId="6" borderId="8" xfId="19" applyFont="1" applyFill="1"/>
    <xf numFmtId="0" fontId="21" fillId="6" borderId="8" xfId="19" applyFont="1" applyFill="1"/>
    <xf numFmtId="0" fontId="21" fillId="6" borderId="8" xfId="19" applyFont="1" applyFill="1" applyAlignment="1">
      <alignment horizontal="center" vertical="center" wrapText="1"/>
    </xf>
    <xf numFmtId="3" fontId="21" fillId="6" borderId="8" xfId="19" applyNumberFormat="1" applyFont="1" applyFill="1" applyAlignment="1">
      <alignment horizontal="center" vertical="center" wrapText="1"/>
    </xf>
    <xf numFmtId="0" fontId="21" fillId="6" borderId="8" xfId="19" applyFont="1" applyFill="1" applyAlignment="1">
      <alignment horizontal="center" vertical="center" readingOrder="1"/>
    </xf>
    <xf numFmtId="3" fontId="21" fillId="6" borderId="8" xfId="19" applyNumberFormat="1" applyFont="1" applyFill="1" applyAlignment="1">
      <alignment horizontal="center" vertical="center" wrapText="1" readingOrder="1"/>
    </xf>
    <xf numFmtId="49" fontId="21" fillId="6" borderId="8" xfId="19" applyNumberFormat="1" applyFont="1" applyFill="1" applyAlignment="1">
      <alignment horizontal="center" vertical="center" readingOrder="1"/>
    </xf>
    <xf numFmtId="49" fontId="21" fillId="6" borderId="8" xfId="19" applyNumberFormat="1" applyFont="1" applyFill="1" applyAlignment="1">
      <alignment horizontal="center" vertical="center"/>
    </xf>
    <xf numFmtId="0" fontId="22" fillId="8" borderId="8" xfId="19" applyFont="1" applyFill="1" applyAlignment="1">
      <alignment horizontal="center" vertical="center" wrapText="1" readingOrder="1"/>
    </xf>
    <xf numFmtId="0" fontId="20" fillId="7" borderId="0" xfId="0" applyFont="1" applyFill="1" applyAlignment="1">
      <alignment horizontal="left" vertical="center"/>
    </xf>
    <xf numFmtId="0" fontId="20" fillId="7" borderId="0" xfId="0" applyFont="1" applyFill="1"/>
    <xf numFmtId="0" fontId="29" fillId="6" borderId="26" xfId="0" applyFont="1" applyFill="1" applyBorder="1" applyAlignment="1">
      <alignment horizontal="left"/>
    </xf>
    <xf numFmtId="0" fontId="28" fillId="6" borderId="27" xfId="0" applyFont="1" applyFill="1" applyBorder="1" applyAlignment="1">
      <alignment horizontal="left"/>
    </xf>
    <xf numFmtId="0" fontId="28" fillId="6" borderId="28" xfId="0" applyFont="1" applyFill="1" applyBorder="1" applyAlignment="1">
      <alignment horizontal="left"/>
    </xf>
    <xf numFmtId="0" fontId="26" fillId="9" borderId="24" xfId="0" applyFont="1" applyFill="1" applyBorder="1" applyAlignment="1">
      <alignment horizontal="center"/>
    </xf>
    <xf numFmtId="0" fontId="27" fillId="10" borderId="18" xfId="0" applyFont="1" applyFill="1" applyBorder="1" applyAlignment="1">
      <alignment horizontal="left" vertical="center" wrapText="1"/>
    </xf>
    <xf numFmtId="0" fontId="27" fillId="10" borderId="12" xfId="0" applyFont="1" applyFill="1" applyBorder="1" applyAlignment="1">
      <alignment horizontal="left" vertical="center" wrapText="1"/>
    </xf>
    <xf numFmtId="0" fontId="27" fillId="10" borderId="13" xfId="0" applyFont="1" applyFill="1" applyBorder="1" applyAlignment="1">
      <alignment horizontal="left" vertical="center" wrapText="1"/>
    </xf>
    <xf numFmtId="0" fontId="27" fillId="10" borderId="19" xfId="0" applyFont="1" applyFill="1" applyBorder="1" applyAlignment="1">
      <alignment vertical="center" wrapText="1"/>
    </xf>
    <xf numFmtId="0" fontId="27" fillId="10" borderId="11" xfId="0" applyFont="1" applyFill="1" applyBorder="1" applyAlignment="1">
      <alignment vertical="center" wrapText="1"/>
    </xf>
    <xf numFmtId="0" fontId="27" fillId="10" borderId="14" xfId="0" applyFont="1" applyFill="1" applyBorder="1" applyAlignment="1">
      <alignment vertical="center" wrapText="1"/>
    </xf>
    <xf numFmtId="0" fontId="27" fillId="10" borderId="19" xfId="0" applyFont="1" applyFill="1" applyBorder="1" applyAlignment="1">
      <alignment wrapText="1"/>
    </xf>
    <xf numFmtId="0" fontId="27" fillId="10" borderId="11" xfId="0" applyFont="1" applyFill="1" applyBorder="1" applyAlignment="1">
      <alignment wrapText="1"/>
    </xf>
    <xf numFmtId="0" fontId="27" fillId="10" borderId="14" xfId="0" applyFont="1" applyFill="1" applyBorder="1" applyAlignment="1">
      <alignment wrapText="1"/>
    </xf>
    <xf numFmtId="0" fontId="27" fillId="10" borderId="19" xfId="0" applyFont="1" applyFill="1" applyBorder="1"/>
    <xf numFmtId="0" fontId="27" fillId="10" borderId="11" xfId="0" applyFont="1" applyFill="1" applyBorder="1"/>
    <xf numFmtId="0" fontId="27" fillId="10" borderId="14" xfId="0" applyFont="1" applyFill="1" applyBorder="1"/>
    <xf numFmtId="0" fontId="27" fillId="10" borderId="15" xfId="0" applyFont="1" applyFill="1" applyBorder="1"/>
    <xf numFmtId="0" fontId="27" fillId="10" borderId="16" xfId="0" applyFont="1" applyFill="1" applyBorder="1"/>
    <xf numFmtId="0" fontId="27" fillId="10" borderId="17" xfId="0" applyFont="1" applyFill="1" applyBorder="1"/>
    <xf numFmtId="0" fontId="24" fillId="8" borderId="25" xfId="0" applyFont="1" applyFill="1" applyBorder="1" applyAlignment="1">
      <alignment horizontal="left" vertical="center"/>
    </xf>
    <xf numFmtId="0" fontId="23" fillId="6" borderId="25" xfId="0" applyFont="1" applyFill="1" applyBorder="1" applyAlignment="1">
      <alignment horizontal="left" vertical="top" wrapText="1"/>
    </xf>
    <xf numFmtId="0" fontId="24" fillId="9" borderId="25" xfId="0" applyFont="1" applyFill="1" applyBorder="1" applyAlignment="1">
      <alignment horizontal="left"/>
    </xf>
    <xf numFmtId="0" fontId="24" fillId="9" borderId="25" xfId="0" applyFont="1" applyFill="1" applyBorder="1" applyAlignment="1">
      <alignment horizontal="left" vertical="center"/>
    </xf>
    <xf numFmtId="0" fontId="20" fillId="9" borderId="10" xfId="20" applyFont="1" applyFill="1" applyBorder="1" applyAlignment="1">
      <alignment horizontal="center" vertical="center" wrapText="1"/>
    </xf>
    <xf numFmtId="0" fontId="20" fillId="9" borderId="10" xfId="20" applyFont="1" applyFill="1" applyBorder="1"/>
    <xf numFmtId="0" fontId="21" fillId="8" borderId="8" xfId="19" applyFont="1" applyFill="1" applyAlignment="1">
      <alignment horizontal="center" vertical="center" wrapText="1"/>
    </xf>
    <xf numFmtId="0" fontId="21" fillId="8" borderId="8" xfId="19" applyFont="1" applyFill="1"/>
    <xf numFmtId="0" fontId="20" fillId="4" borderId="8" xfId="20" applyFont="1" applyBorder="1" applyAlignment="1">
      <alignment horizontal="left" vertical="center" wrapText="1" readingOrder="1"/>
    </xf>
    <xf numFmtId="0" fontId="26" fillId="9" borderId="10" xfId="21" applyFont="1" applyFill="1" applyBorder="1" applyAlignment="1">
      <alignment horizontal="center" vertical="center"/>
    </xf>
    <xf numFmtId="0" fontId="20" fillId="9" borderId="8" xfId="21" applyFont="1" applyFill="1" applyBorder="1" applyAlignment="1">
      <alignment horizontal="center" vertical="center" wrapText="1"/>
    </xf>
    <xf numFmtId="0" fontId="20" fillId="9" borderId="8" xfId="21" applyFont="1" applyFill="1" applyBorder="1" applyAlignment="1"/>
    <xf numFmtId="0" fontId="20" fillId="9" borderId="1" xfId="21" applyFont="1" applyFill="1" applyBorder="1" applyAlignment="1">
      <alignment horizontal="center"/>
    </xf>
    <xf numFmtId="0" fontId="20" fillId="9" borderId="2" xfId="21" applyFont="1" applyFill="1" applyBorder="1"/>
    <xf numFmtId="0" fontId="20" fillId="9" borderId="3" xfId="21" applyFont="1" applyFill="1" applyBorder="1"/>
    <xf numFmtId="0" fontId="20" fillId="9" borderId="4" xfId="21" applyFont="1" applyFill="1" applyBorder="1" applyAlignment="1">
      <alignment horizontal="center" vertical="center"/>
    </xf>
    <xf numFmtId="0" fontId="20" fillId="9" borderId="5" xfId="21" applyFont="1" applyFill="1" applyBorder="1"/>
    <xf numFmtId="0" fontId="20" fillId="9" borderId="6" xfId="21" applyFont="1" applyFill="1" applyBorder="1"/>
    <xf numFmtId="0" fontId="17" fillId="8" borderId="8" xfId="19" applyFont="1" applyFill="1" applyAlignment="1">
      <alignment horizontal="center" vertical="center" wrapText="1" readingOrder="1"/>
    </xf>
    <xf numFmtId="0" fontId="17" fillId="8" borderId="8" xfId="19" applyFont="1" applyFill="1"/>
    <xf numFmtId="0" fontId="16" fillId="9" borderId="29" xfId="19" applyFont="1" applyFill="1" applyBorder="1" applyAlignment="1">
      <alignment horizontal="center" vertical="center" wrapText="1" readingOrder="1"/>
    </xf>
    <xf numFmtId="0" fontId="16" fillId="9" borderId="30" xfId="19" applyFont="1" applyFill="1" applyBorder="1" applyAlignment="1">
      <alignment horizontal="center" vertical="center" wrapText="1" readingOrder="1"/>
    </xf>
    <xf numFmtId="0" fontId="16" fillId="9" borderId="31" xfId="19" applyFont="1" applyFill="1" applyBorder="1" applyAlignment="1">
      <alignment horizontal="center" vertical="center" wrapText="1" readingOrder="1"/>
    </xf>
    <xf numFmtId="0" fontId="22" fillId="8" borderId="8" xfId="19" applyFont="1" applyFill="1" applyAlignment="1">
      <alignment horizontal="center" vertical="center" wrapText="1" readingOrder="1"/>
    </xf>
    <xf numFmtId="0" fontId="22" fillId="8" borderId="8" xfId="19" applyFont="1" applyFill="1"/>
    <xf numFmtId="0" fontId="20" fillId="9" borderId="10" xfId="20" applyFont="1" applyFill="1" applyBorder="1" applyAlignment="1">
      <alignment horizontal="center" vertical="center"/>
    </xf>
  </cellXfs>
  <cellStyles count="22">
    <cellStyle name="20% - تمييز1 2" xfId="17" xr:uid="{00000000-0005-0000-0000-000000000000}"/>
    <cellStyle name="40% - Accent3" xfId="20" builtinId="39"/>
    <cellStyle name="60% - Accent3" xfId="21" builtinId="40"/>
    <cellStyle name="Comma 2" xfId="8" xr:uid="{00000000-0005-0000-0000-000001000000}"/>
    <cellStyle name="Comma 2 2" xfId="12" xr:uid="{00000000-0005-0000-0000-000002000000}"/>
    <cellStyle name="Comma 2 3" xfId="16" xr:uid="{00000000-0005-0000-0000-000003000000}"/>
    <cellStyle name="Comma 3" xfId="5" xr:uid="{00000000-0005-0000-0000-000004000000}"/>
    <cellStyle name="Currency 2" xfId="18" xr:uid="{00000000-0005-0000-0000-000006000000}"/>
    <cellStyle name="Currency 3" xfId="3" xr:uid="{00000000-0005-0000-0000-000007000000}"/>
    <cellStyle name="Normal" xfId="0" builtinId="0"/>
    <cellStyle name="Normal 2" xfId="1" xr:uid="{00000000-0005-0000-0000-000009000000}"/>
    <cellStyle name="Normal 2 2" xfId="11" xr:uid="{00000000-0005-0000-0000-00000A000000}"/>
    <cellStyle name="Normal 2 3" xfId="7" xr:uid="{00000000-0005-0000-0000-00000B000000}"/>
    <cellStyle name="Normal 3" xfId="10" xr:uid="{00000000-0005-0000-0000-00000C000000}"/>
    <cellStyle name="Normal 3 2" xfId="14" xr:uid="{00000000-0005-0000-0000-00000D000000}"/>
    <cellStyle name="Normal 4" xfId="15" xr:uid="{00000000-0005-0000-0000-00000E000000}"/>
    <cellStyle name="Normal 5" xfId="4" xr:uid="{00000000-0005-0000-0000-00000F000000}"/>
    <cellStyle name="Normal 6" xfId="2" xr:uid="{00000000-0005-0000-0000-000010000000}"/>
    <cellStyle name="Output" xfId="19" builtinId="21"/>
    <cellStyle name="Percent 2" xfId="9" xr:uid="{00000000-0005-0000-0000-000011000000}"/>
    <cellStyle name="Percent 2 2" xfId="13" xr:uid="{00000000-0005-0000-0000-000012000000}"/>
    <cellStyle name="Percent 3" xfId="6" xr:uid="{00000000-0005-0000-0000-00001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B8D1BD-7606-432D-9DE9-2A63DA26BCDF}">
  <dimension ref="A2:N23"/>
  <sheetViews>
    <sheetView tabSelected="1" topLeftCell="A4" zoomScaleNormal="100" workbookViewId="0">
      <selection activeCell="P7" sqref="P7"/>
    </sheetView>
  </sheetViews>
  <sheetFormatPr defaultRowHeight="15" x14ac:dyDescent="0.25"/>
  <cols>
    <col min="1" max="1" width="5.85546875" customWidth="1"/>
    <col min="6" max="6" width="107.85546875" customWidth="1"/>
    <col min="7" max="7" width="13" customWidth="1"/>
  </cols>
  <sheetData>
    <row r="2" spans="1:14" ht="18.75" thickBot="1" x14ac:dyDescent="0.3">
      <c r="A2" s="119" t="s">
        <v>163</v>
      </c>
      <c r="B2" s="119"/>
      <c r="C2" s="119"/>
      <c r="D2" s="119"/>
      <c r="E2" s="119"/>
      <c r="F2" s="119"/>
    </row>
    <row r="3" spans="1:14" ht="84.75" customHeight="1" x14ac:dyDescent="0.25">
      <c r="A3" s="47">
        <v>1</v>
      </c>
      <c r="B3" s="120" t="s">
        <v>115</v>
      </c>
      <c r="C3" s="121"/>
      <c r="D3" s="121"/>
      <c r="E3" s="121"/>
      <c r="F3" s="122"/>
      <c r="G3" s="9"/>
    </row>
    <row r="4" spans="1:14" ht="50.25" customHeight="1" x14ac:dyDescent="0.25">
      <c r="A4" s="48">
        <v>2</v>
      </c>
      <c r="B4" s="123" t="s">
        <v>116</v>
      </c>
      <c r="C4" s="124"/>
      <c r="D4" s="124"/>
      <c r="E4" s="124"/>
      <c r="F4" s="125"/>
      <c r="G4" s="10"/>
    </row>
    <row r="5" spans="1:14" ht="50.25" customHeight="1" x14ac:dyDescent="0.25">
      <c r="A5" s="48">
        <v>3</v>
      </c>
      <c r="B5" s="126" t="s">
        <v>117</v>
      </c>
      <c r="C5" s="127"/>
      <c r="D5" s="127"/>
      <c r="E5" s="127"/>
      <c r="F5" s="128"/>
      <c r="G5" s="10"/>
    </row>
    <row r="6" spans="1:14" ht="35.25" customHeight="1" x14ac:dyDescent="0.25">
      <c r="A6" s="48">
        <v>4</v>
      </c>
      <c r="B6" s="126" t="s">
        <v>118</v>
      </c>
      <c r="C6" s="127"/>
      <c r="D6" s="127"/>
      <c r="E6" s="127"/>
      <c r="F6" s="128"/>
      <c r="G6" s="10"/>
    </row>
    <row r="7" spans="1:14" ht="26.25" customHeight="1" x14ac:dyDescent="0.3">
      <c r="A7" s="48">
        <v>5</v>
      </c>
      <c r="B7" s="129" t="s">
        <v>0</v>
      </c>
      <c r="C7" s="130"/>
      <c r="D7" s="130"/>
      <c r="E7" s="130"/>
      <c r="F7" s="131"/>
      <c r="N7" s="18"/>
    </row>
    <row r="8" spans="1:14" ht="27" customHeight="1" x14ac:dyDescent="0.25">
      <c r="A8" s="48">
        <v>6</v>
      </c>
      <c r="B8" s="129" t="s">
        <v>1</v>
      </c>
      <c r="C8" s="130"/>
      <c r="D8" s="130"/>
      <c r="E8" s="130"/>
      <c r="F8" s="131"/>
    </row>
    <row r="9" spans="1:14" ht="29.25" customHeight="1" x14ac:dyDescent="0.25">
      <c r="A9" s="48">
        <v>7</v>
      </c>
      <c r="B9" s="129" t="s">
        <v>2</v>
      </c>
      <c r="C9" s="130"/>
      <c r="D9" s="130"/>
      <c r="E9" s="130"/>
      <c r="F9" s="131"/>
    </row>
    <row r="10" spans="1:14" ht="27" customHeight="1" thickBot="1" x14ac:dyDescent="0.3">
      <c r="A10" s="49">
        <v>8</v>
      </c>
      <c r="B10" s="132" t="s">
        <v>3</v>
      </c>
      <c r="C10" s="133"/>
      <c r="D10" s="133"/>
      <c r="E10" s="133"/>
      <c r="F10" s="134"/>
    </row>
    <row r="14" spans="1:14" ht="15.75" thickBot="1" x14ac:dyDescent="0.3"/>
    <row r="15" spans="1:14" ht="56.25" customHeight="1" thickBot="1" x14ac:dyDescent="0.3">
      <c r="A15" s="136" t="s">
        <v>216</v>
      </c>
      <c r="B15" s="136"/>
      <c r="C15" s="136"/>
      <c r="D15" s="136"/>
      <c r="E15" s="136"/>
      <c r="F15" s="136"/>
      <c r="G15" s="136"/>
    </row>
    <row r="16" spans="1:14" ht="19.5" thickBot="1" x14ac:dyDescent="0.35">
      <c r="A16" s="116" t="s">
        <v>188</v>
      </c>
      <c r="B16" s="117"/>
      <c r="C16" s="117"/>
      <c r="D16" s="117"/>
      <c r="E16" s="117"/>
      <c r="F16" s="117"/>
      <c r="G16" s="118"/>
    </row>
    <row r="17" spans="1:7" ht="18.75" thickBot="1" x14ac:dyDescent="0.3">
      <c r="A17" s="137" t="s">
        <v>199</v>
      </c>
      <c r="B17" s="137"/>
      <c r="C17" s="137"/>
      <c r="D17" s="137"/>
      <c r="E17" s="137"/>
      <c r="F17" s="137"/>
      <c r="G17" s="50"/>
    </row>
    <row r="18" spans="1:7" ht="18.75" thickBot="1" x14ac:dyDescent="0.3">
      <c r="A18" s="137" t="s">
        <v>200</v>
      </c>
      <c r="B18" s="137"/>
      <c r="C18" s="137"/>
      <c r="D18" s="137"/>
      <c r="E18" s="137"/>
      <c r="F18" s="137"/>
      <c r="G18" s="50"/>
    </row>
    <row r="19" spans="1:7" ht="18.75" thickBot="1" x14ac:dyDescent="0.3">
      <c r="A19" s="137" t="s">
        <v>201</v>
      </c>
      <c r="B19" s="137"/>
      <c r="C19" s="137"/>
      <c r="D19" s="137"/>
      <c r="E19" s="137"/>
      <c r="F19" s="137"/>
      <c r="G19" s="50"/>
    </row>
    <row r="20" spans="1:7" ht="18.75" thickBot="1" x14ac:dyDescent="0.3">
      <c r="A20" s="137" t="s">
        <v>202</v>
      </c>
      <c r="B20" s="137"/>
      <c r="C20" s="137"/>
      <c r="D20" s="137"/>
      <c r="E20" s="137"/>
      <c r="F20" s="137"/>
      <c r="G20" s="50"/>
    </row>
    <row r="21" spans="1:7" ht="18.75" thickBot="1" x14ac:dyDescent="0.3">
      <c r="A21" s="137" t="s">
        <v>203</v>
      </c>
      <c r="B21" s="137"/>
      <c r="C21" s="137"/>
      <c r="D21" s="137"/>
      <c r="E21" s="137"/>
      <c r="F21" s="137"/>
      <c r="G21" s="50"/>
    </row>
    <row r="22" spans="1:7" ht="18.75" thickBot="1" x14ac:dyDescent="0.3">
      <c r="A22" s="138" t="s">
        <v>204</v>
      </c>
      <c r="B22" s="138"/>
      <c r="C22" s="138"/>
      <c r="D22" s="138"/>
      <c r="E22" s="138"/>
      <c r="F22" s="138"/>
      <c r="G22" s="50"/>
    </row>
    <row r="23" spans="1:7" ht="18.75" thickBot="1" x14ac:dyDescent="0.3">
      <c r="A23" s="135" t="s">
        <v>189</v>
      </c>
      <c r="B23" s="135"/>
      <c r="C23" s="135"/>
      <c r="D23" s="135"/>
      <c r="E23" s="135"/>
      <c r="F23" s="135"/>
      <c r="G23" s="50">
        <f>SUM(G16:G22)</f>
        <v>0</v>
      </c>
    </row>
  </sheetData>
  <mergeCells count="18">
    <mergeCell ref="A23:F23"/>
    <mergeCell ref="A15:G15"/>
    <mergeCell ref="A18:F18"/>
    <mergeCell ref="A19:F19"/>
    <mergeCell ref="A21:F21"/>
    <mergeCell ref="A20:F20"/>
    <mergeCell ref="A22:F22"/>
    <mergeCell ref="A17:F17"/>
    <mergeCell ref="A16:G16"/>
    <mergeCell ref="A2:F2"/>
    <mergeCell ref="B3:F3"/>
    <mergeCell ref="B4:F4"/>
    <mergeCell ref="B5:F5"/>
    <mergeCell ref="B6:F6"/>
    <mergeCell ref="B7:F7"/>
    <mergeCell ref="B8:F8"/>
    <mergeCell ref="B9:F9"/>
    <mergeCell ref="B10:F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965"/>
  <sheetViews>
    <sheetView zoomScale="90" zoomScaleNormal="90" workbookViewId="0">
      <selection activeCell="B6" sqref="B6"/>
    </sheetView>
  </sheetViews>
  <sheetFormatPr defaultColWidth="14.42578125" defaultRowHeight="15" customHeight="1" x14ac:dyDescent="0.25"/>
  <cols>
    <col min="1" max="1" width="6.5703125" style="3" customWidth="1"/>
    <col min="2" max="2" width="170.140625" customWidth="1"/>
    <col min="3" max="3" width="8.7109375" customWidth="1"/>
    <col min="4" max="4" width="11.7109375" customWidth="1"/>
    <col min="5" max="5" width="18.140625" customWidth="1"/>
    <col min="6" max="6" width="21.85546875" customWidth="1"/>
    <col min="7" max="7" width="26.28515625" customWidth="1"/>
    <col min="8" max="8" width="22.42578125" customWidth="1"/>
    <col min="9" max="24" width="8.7109375" customWidth="1"/>
  </cols>
  <sheetData>
    <row r="1" spans="1:8" ht="28.9" customHeight="1" x14ac:dyDescent="0.25">
      <c r="A1" s="139" t="s">
        <v>208</v>
      </c>
      <c r="B1" s="140"/>
      <c r="C1" s="140"/>
      <c r="D1" s="140"/>
      <c r="E1" s="140"/>
      <c r="F1" s="140"/>
    </row>
    <row r="2" spans="1:8" ht="34.5" customHeight="1" x14ac:dyDescent="0.25">
      <c r="A2" s="25" t="s">
        <v>4</v>
      </c>
      <c r="B2" s="70" t="s">
        <v>211</v>
      </c>
      <c r="C2" s="71" t="s">
        <v>6</v>
      </c>
      <c r="D2" s="72" t="s">
        <v>7</v>
      </c>
      <c r="E2" s="72" t="s">
        <v>8</v>
      </c>
      <c r="F2" s="72" t="s">
        <v>9</v>
      </c>
    </row>
    <row r="3" spans="1:8" ht="18.75" customHeight="1" x14ac:dyDescent="0.25">
      <c r="A3" s="26" t="s">
        <v>10</v>
      </c>
      <c r="B3" s="27" t="s">
        <v>11</v>
      </c>
      <c r="C3" s="27"/>
      <c r="D3" s="27"/>
      <c r="E3" s="27"/>
      <c r="F3" s="27"/>
    </row>
    <row r="4" spans="1:8" ht="62.25" customHeight="1" x14ac:dyDescent="0.25">
      <c r="A4" s="26" t="s">
        <v>12</v>
      </c>
      <c r="B4" s="28" t="s">
        <v>197</v>
      </c>
      <c r="C4" s="29" t="s">
        <v>119</v>
      </c>
      <c r="D4" s="29">
        <v>1</v>
      </c>
      <c r="E4" s="30"/>
      <c r="F4" s="31">
        <f t="shared" ref="F4:F15" si="0">D4*E4</f>
        <v>0</v>
      </c>
    </row>
    <row r="5" spans="1:8" ht="55.5" customHeight="1" x14ac:dyDescent="0.25">
      <c r="A5" s="26" t="s">
        <v>14</v>
      </c>
      <c r="B5" s="28" t="s">
        <v>97</v>
      </c>
      <c r="C5" s="29" t="s">
        <v>19</v>
      </c>
      <c r="D5" s="29">
        <v>1400</v>
      </c>
      <c r="E5" s="30"/>
      <c r="F5" s="32">
        <f t="shared" si="0"/>
        <v>0</v>
      </c>
    </row>
    <row r="6" spans="1:8" ht="59.25" customHeight="1" x14ac:dyDescent="0.25">
      <c r="A6" s="26" t="s">
        <v>15</v>
      </c>
      <c r="B6" s="28" t="s">
        <v>98</v>
      </c>
      <c r="C6" s="29" t="s">
        <v>41</v>
      </c>
      <c r="D6" s="29">
        <v>375</v>
      </c>
      <c r="E6" s="30"/>
      <c r="F6" s="31">
        <f t="shared" si="0"/>
        <v>0</v>
      </c>
      <c r="G6" s="3"/>
    </row>
    <row r="7" spans="1:8" ht="43.5" customHeight="1" x14ac:dyDescent="0.25">
      <c r="A7" s="26" t="s">
        <v>16</v>
      </c>
      <c r="B7" s="28" t="s">
        <v>99</v>
      </c>
      <c r="C7" s="29" t="s">
        <v>119</v>
      </c>
      <c r="D7" s="29">
        <v>6</v>
      </c>
      <c r="E7" s="29"/>
      <c r="F7" s="32">
        <f t="shared" si="0"/>
        <v>0</v>
      </c>
    </row>
    <row r="8" spans="1:8" ht="36" customHeight="1" x14ac:dyDescent="0.25">
      <c r="A8" s="26" t="s">
        <v>17</v>
      </c>
      <c r="B8" s="28" t="s">
        <v>100</v>
      </c>
      <c r="C8" s="29" t="s">
        <v>19</v>
      </c>
      <c r="D8" s="29">
        <v>1400</v>
      </c>
      <c r="E8" s="29"/>
      <c r="F8" s="32">
        <f t="shared" si="0"/>
        <v>0</v>
      </c>
      <c r="G8" s="11"/>
    </row>
    <row r="9" spans="1:8" ht="55.5" customHeight="1" x14ac:dyDescent="0.25">
      <c r="A9" s="26" t="s">
        <v>18</v>
      </c>
      <c r="B9" s="28" t="s">
        <v>120</v>
      </c>
      <c r="C9" s="29" t="s">
        <v>19</v>
      </c>
      <c r="D9" s="29">
        <v>1400</v>
      </c>
      <c r="E9" s="29"/>
      <c r="F9" s="32">
        <f t="shared" si="0"/>
        <v>0</v>
      </c>
    </row>
    <row r="10" spans="1:8" ht="40.5" customHeight="1" x14ac:dyDescent="0.25">
      <c r="A10" s="26" t="s">
        <v>20</v>
      </c>
      <c r="B10" s="28" t="s">
        <v>121</v>
      </c>
      <c r="C10" s="29" t="s">
        <v>19</v>
      </c>
      <c r="D10" s="29">
        <v>1400</v>
      </c>
      <c r="E10" s="29"/>
      <c r="F10" s="32">
        <f t="shared" si="0"/>
        <v>0</v>
      </c>
      <c r="G10" s="10"/>
    </row>
    <row r="11" spans="1:8" ht="28.5" customHeight="1" x14ac:dyDescent="0.25">
      <c r="A11" s="26" t="s">
        <v>21</v>
      </c>
      <c r="B11" s="28" t="s">
        <v>122</v>
      </c>
      <c r="C11" s="29" t="s">
        <v>19</v>
      </c>
      <c r="D11" s="29">
        <v>1400</v>
      </c>
      <c r="E11" s="29"/>
      <c r="F11" s="32">
        <f t="shared" si="0"/>
        <v>0</v>
      </c>
      <c r="G11" s="12"/>
    </row>
    <row r="12" spans="1:8" ht="261" customHeight="1" x14ac:dyDescent="0.25">
      <c r="A12" s="26" t="s">
        <v>22</v>
      </c>
      <c r="B12" s="28" t="s">
        <v>198</v>
      </c>
      <c r="C12" s="29" t="s">
        <v>19</v>
      </c>
      <c r="D12" s="29">
        <v>960</v>
      </c>
      <c r="E12" s="30"/>
      <c r="F12" s="32">
        <f t="shared" si="0"/>
        <v>0</v>
      </c>
      <c r="G12" s="13"/>
      <c r="H12" s="11"/>
    </row>
    <row r="13" spans="1:8" ht="54" customHeight="1" x14ac:dyDescent="0.25">
      <c r="A13" s="33" t="s">
        <v>23</v>
      </c>
      <c r="B13" s="34" t="s">
        <v>124</v>
      </c>
      <c r="C13" s="35" t="s">
        <v>119</v>
      </c>
      <c r="D13" s="35">
        <v>2</v>
      </c>
      <c r="E13" s="35"/>
      <c r="F13" s="36">
        <f t="shared" si="0"/>
        <v>0</v>
      </c>
      <c r="G13" s="13"/>
    </row>
    <row r="14" spans="1:8" ht="42" customHeight="1" x14ac:dyDescent="0.25">
      <c r="A14" s="37" t="s">
        <v>24</v>
      </c>
      <c r="B14" s="38" t="s">
        <v>123</v>
      </c>
      <c r="C14" s="39" t="s">
        <v>19</v>
      </c>
      <c r="D14" s="39">
        <v>1250</v>
      </c>
      <c r="E14" s="40"/>
      <c r="F14" s="41">
        <f t="shared" si="0"/>
        <v>0</v>
      </c>
      <c r="G14" s="13"/>
      <c r="H14" s="10"/>
    </row>
    <row r="15" spans="1:8" ht="27" customHeight="1" x14ac:dyDescent="0.25">
      <c r="A15" s="37" t="s">
        <v>25</v>
      </c>
      <c r="B15" s="38" t="s">
        <v>190</v>
      </c>
      <c r="C15" s="39" t="s">
        <v>119</v>
      </c>
      <c r="D15" s="39">
        <v>2</v>
      </c>
      <c r="E15" s="39"/>
      <c r="F15" s="41">
        <f t="shared" si="0"/>
        <v>0</v>
      </c>
      <c r="G15" s="13"/>
    </row>
    <row r="16" spans="1:8" ht="23.45" customHeight="1" x14ac:dyDescent="0.25">
      <c r="A16" s="37" t="s">
        <v>26</v>
      </c>
      <c r="B16" s="42" t="s">
        <v>27</v>
      </c>
      <c r="C16" s="39"/>
      <c r="D16" s="39"/>
      <c r="E16" s="39"/>
      <c r="F16" s="41"/>
      <c r="G16" s="13"/>
    </row>
    <row r="17" spans="1:8" ht="65.25" customHeight="1" x14ac:dyDescent="0.25">
      <c r="A17" s="37" t="s">
        <v>28</v>
      </c>
      <c r="B17" s="38" t="s">
        <v>125</v>
      </c>
      <c r="C17" s="39" t="s">
        <v>119</v>
      </c>
      <c r="D17" s="39">
        <v>12</v>
      </c>
      <c r="E17" s="39"/>
      <c r="F17" s="41">
        <f t="shared" ref="F17:F19" si="1">D17*E17</f>
        <v>0</v>
      </c>
      <c r="G17" s="13"/>
    </row>
    <row r="18" spans="1:8" ht="58.5" customHeight="1" x14ac:dyDescent="0.25">
      <c r="A18" s="37" t="s">
        <v>29</v>
      </c>
      <c r="B18" s="38" t="s">
        <v>128</v>
      </c>
      <c r="C18" s="39" t="s">
        <v>30</v>
      </c>
      <c r="D18" s="39">
        <v>200</v>
      </c>
      <c r="E18" s="39"/>
      <c r="F18" s="41">
        <f t="shared" si="1"/>
        <v>0</v>
      </c>
      <c r="G18" s="13"/>
    </row>
    <row r="19" spans="1:8" ht="66.75" customHeight="1" x14ac:dyDescent="0.25">
      <c r="A19" s="37" t="s">
        <v>31</v>
      </c>
      <c r="B19" s="43" t="s">
        <v>126</v>
      </c>
      <c r="C19" s="44" t="s">
        <v>30</v>
      </c>
      <c r="D19" s="39">
        <v>50</v>
      </c>
      <c r="E19" s="39"/>
      <c r="F19" s="41">
        <f t="shared" si="1"/>
        <v>0</v>
      </c>
      <c r="G19" s="13"/>
      <c r="H19" s="8"/>
    </row>
    <row r="20" spans="1:8" ht="87" customHeight="1" x14ac:dyDescent="0.25">
      <c r="A20" s="37" t="s">
        <v>32</v>
      </c>
      <c r="B20" s="43" t="s">
        <v>127</v>
      </c>
      <c r="C20" s="44" t="s">
        <v>119</v>
      </c>
      <c r="D20" s="39">
        <v>1</v>
      </c>
      <c r="E20" s="39"/>
      <c r="F20" s="41">
        <f>D20*E20</f>
        <v>0</v>
      </c>
      <c r="G20" s="13"/>
      <c r="H20" s="8"/>
    </row>
    <row r="21" spans="1:8" ht="25.5" customHeight="1" x14ac:dyDescent="0.25">
      <c r="A21" s="141" t="s">
        <v>33</v>
      </c>
      <c r="B21" s="142"/>
      <c r="C21" s="142"/>
      <c r="D21" s="142"/>
      <c r="E21" s="142"/>
      <c r="F21" s="46">
        <f>SUM(F4:F20)</f>
        <v>0</v>
      </c>
    </row>
    <row r="22" spans="1:8" ht="14.25" customHeight="1" x14ac:dyDescent="0.25">
      <c r="G22" s="11"/>
    </row>
    <row r="23" spans="1:8" ht="14.25" customHeight="1" x14ac:dyDescent="0.25"/>
    <row r="24" spans="1:8" ht="14.25" customHeight="1" x14ac:dyDescent="0.25"/>
    <row r="25" spans="1:8" ht="14.25" customHeight="1" x14ac:dyDescent="0.25"/>
    <row r="26" spans="1:8" ht="14.25" customHeight="1" x14ac:dyDescent="0.25"/>
    <row r="27" spans="1:8" ht="14.25" customHeight="1" x14ac:dyDescent="0.25"/>
    <row r="28" spans="1:8" ht="14.25" customHeight="1" x14ac:dyDescent="0.25"/>
    <row r="29" spans="1:8" ht="14.25" customHeight="1" x14ac:dyDescent="0.25"/>
    <row r="30" spans="1:8" ht="14.25" customHeight="1" x14ac:dyDescent="0.25"/>
    <row r="31" spans="1:8" ht="14.25" customHeight="1" x14ac:dyDescent="0.25"/>
    <row r="32" spans="1:8" ht="14.25" customHeight="1" x14ac:dyDescent="0.25"/>
    <row r="33" ht="14.25" customHeight="1" x14ac:dyDescent="0.25"/>
    <row r="34" ht="14.25" customHeight="1" x14ac:dyDescent="0.25"/>
    <row r="35" ht="14.25" customHeight="1" x14ac:dyDescent="0.25"/>
    <row r="36" ht="14.25" customHeight="1" x14ac:dyDescent="0.25"/>
    <row r="37" ht="14.25" customHeight="1" x14ac:dyDescent="0.25"/>
    <row r="38" ht="14.25" customHeight="1" x14ac:dyDescent="0.25"/>
    <row r="39" ht="14.25" customHeight="1" x14ac:dyDescent="0.25"/>
    <row r="40" ht="14.25" customHeight="1" x14ac:dyDescent="0.25"/>
    <row r="41" ht="14.25" customHeight="1" x14ac:dyDescent="0.25"/>
    <row r="42" ht="14.25" customHeight="1" x14ac:dyDescent="0.25"/>
    <row r="43" ht="14.25" customHeight="1" x14ac:dyDescent="0.25"/>
    <row r="44" ht="14.25" customHeight="1" x14ac:dyDescent="0.25"/>
    <row r="45" ht="14.25" customHeight="1" x14ac:dyDescent="0.25"/>
    <row r="46" ht="14.25" customHeight="1" x14ac:dyDescent="0.25"/>
    <row r="47" ht="14.25" customHeight="1" x14ac:dyDescent="0.25"/>
    <row r="48"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sheetData>
  <mergeCells count="2">
    <mergeCell ref="A1:F1"/>
    <mergeCell ref="A21:E21"/>
  </mergeCells>
  <pageMargins left="0.7" right="0.7" top="0.75" bottom="0.75" header="0" footer="0"/>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F21"/>
  <sheetViews>
    <sheetView zoomScale="90" zoomScaleNormal="90" workbookViewId="0">
      <selection activeCell="B2" sqref="B2"/>
    </sheetView>
  </sheetViews>
  <sheetFormatPr defaultRowHeight="15" x14ac:dyDescent="0.25"/>
  <cols>
    <col min="1" max="1" width="6.42578125" customWidth="1"/>
    <col min="2" max="2" width="131.7109375" customWidth="1"/>
    <col min="3" max="3" width="6.7109375" customWidth="1"/>
    <col min="4" max="4" width="12.85546875" customWidth="1"/>
    <col min="5" max="5" width="18" customWidth="1"/>
    <col min="6" max="6" width="19.85546875" customWidth="1"/>
    <col min="7" max="7" width="31.140625" customWidth="1"/>
  </cols>
  <sheetData>
    <row r="1" spans="1:6" ht="21.75" customHeight="1" x14ac:dyDescent="0.25">
      <c r="A1" s="144" t="s">
        <v>209</v>
      </c>
      <c r="B1" s="144"/>
      <c r="C1" s="144"/>
      <c r="D1" s="144"/>
      <c r="E1" s="144"/>
      <c r="F1" s="144"/>
    </row>
    <row r="2" spans="1:6" ht="24" customHeight="1" x14ac:dyDescent="0.25">
      <c r="A2" s="73" t="s">
        <v>34</v>
      </c>
      <c r="B2" s="73" t="s">
        <v>210</v>
      </c>
      <c r="C2" s="73" t="s">
        <v>6</v>
      </c>
      <c r="D2" s="73" t="s">
        <v>205</v>
      </c>
      <c r="E2" s="73" t="s">
        <v>206</v>
      </c>
      <c r="F2" s="73" t="s">
        <v>207</v>
      </c>
    </row>
    <row r="3" spans="1:6" ht="18" x14ac:dyDescent="0.25">
      <c r="A3" s="51" t="s">
        <v>10</v>
      </c>
      <c r="B3" s="52" t="s">
        <v>11</v>
      </c>
      <c r="C3" s="52"/>
      <c r="D3" s="52"/>
      <c r="E3" s="52"/>
      <c r="F3" s="52"/>
    </row>
    <row r="4" spans="1:6" ht="71.25" customHeight="1" x14ac:dyDescent="0.25">
      <c r="A4" s="53" t="s">
        <v>101</v>
      </c>
      <c r="B4" s="38" t="s">
        <v>191</v>
      </c>
      <c r="C4" s="54" t="s">
        <v>39</v>
      </c>
      <c r="D4" s="54">
        <v>1</v>
      </c>
      <c r="E4" s="54"/>
      <c r="F4" s="54">
        <f>E4*D4</f>
        <v>0</v>
      </c>
    </row>
    <row r="5" spans="1:6" ht="57.4" customHeight="1" x14ac:dyDescent="0.25">
      <c r="A5" s="53" t="s">
        <v>102</v>
      </c>
      <c r="B5" s="38" t="s">
        <v>192</v>
      </c>
      <c r="C5" s="54" t="s">
        <v>19</v>
      </c>
      <c r="D5" s="54">
        <v>300</v>
      </c>
      <c r="E5" s="54"/>
      <c r="F5" s="54">
        <f>D5*E5</f>
        <v>0</v>
      </c>
    </row>
    <row r="6" spans="1:6" ht="61.15" customHeight="1" x14ac:dyDescent="0.25">
      <c r="A6" s="55" t="s">
        <v>103</v>
      </c>
      <c r="B6" s="38" t="s">
        <v>194</v>
      </c>
      <c r="C6" s="56" t="s">
        <v>19</v>
      </c>
      <c r="D6" s="44">
        <v>300</v>
      </c>
      <c r="E6" s="57"/>
      <c r="F6" s="54">
        <f t="shared" ref="F6:F8" si="0">E6*D6</f>
        <v>0</v>
      </c>
    </row>
    <row r="7" spans="1:6" ht="54" x14ac:dyDescent="0.25">
      <c r="A7" s="55" t="s">
        <v>104</v>
      </c>
      <c r="B7" s="38" t="s">
        <v>193</v>
      </c>
      <c r="C7" s="56" t="s">
        <v>19</v>
      </c>
      <c r="D7" s="44">
        <v>300</v>
      </c>
      <c r="E7" s="57"/>
      <c r="F7" s="54">
        <f>D7*E7</f>
        <v>0</v>
      </c>
    </row>
    <row r="8" spans="1:6" ht="72" customHeight="1" x14ac:dyDescent="0.25">
      <c r="A8" s="55" t="s">
        <v>105</v>
      </c>
      <c r="B8" s="38" t="s">
        <v>195</v>
      </c>
      <c r="C8" s="56" t="s">
        <v>119</v>
      </c>
      <c r="D8" s="44">
        <v>2</v>
      </c>
      <c r="E8" s="57"/>
      <c r="F8" s="54">
        <f t="shared" si="0"/>
        <v>0</v>
      </c>
    </row>
    <row r="9" spans="1:6" ht="18" x14ac:dyDescent="0.25">
      <c r="A9" s="55"/>
      <c r="B9" s="58" t="s">
        <v>94</v>
      </c>
      <c r="C9" s="56"/>
      <c r="D9" s="44"/>
      <c r="E9" s="57"/>
      <c r="F9" s="59">
        <f>SUM(F4:F8)</f>
        <v>0</v>
      </c>
    </row>
    <row r="10" spans="1:6" ht="18" x14ac:dyDescent="0.25">
      <c r="A10" s="60" t="s">
        <v>42</v>
      </c>
      <c r="B10" s="143" t="s">
        <v>44</v>
      </c>
      <c r="C10" s="143"/>
      <c r="D10" s="143"/>
      <c r="E10" s="143"/>
      <c r="F10" s="143"/>
    </row>
    <row r="11" spans="1:6" ht="36" x14ac:dyDescent="0.25">
      <c r="A11" s="60" t="s">
        <v>106</v>
      </c>
      <c r="B11" s="42" t="s">
        <v>129</v>
      </c>
      <c r="C11" s="61" t="s">
        <v>119</v>
      </c>
      <c r="D11" s="61">
        <v>2</v>
      </c>
      <c r="E11" s="61"/>
      <c r="F11" s="61">
        <f>E11*D11</f>
        <v>0</v>
      </c>
    </row>
    <row r="12" spans="1:6" ht="21" customHeight="1" x14ac:dyDescent="0.25">
      <c r="A12" s="60" t="s">
        <v>107</v>
      </c>
      <c r="B12" s="42" t="s">
        <v>81</v>
      </c>
      <c r="C12" s="61" t="s">
        <v>41</v>
      </c>
      <c r="D12" s="61">
        <v>100</v>
      </c>
      <c r="E12" s="61"/>
      <c r="F12" s="61">
        <f t="shared" ref="F12:F13" si="1">E12*D12</f>
        <v>0</v>
      </c>
    </row>
    <row r="13" spans="1:6" ht="87" customHeight="1" x14ac:dyDescent="0.25">
      <c r="A13" s="55" t="s">
        <v>108</v>
      </c>
      <c r="B13" s="62" t="s">
        <v>130</v>
      </c>
      <c r="C13" s="61" t="s">
        <v>119</v>
      </c>
      <c r="D13" s="56">
        <v>4</v>
      </c>
      <c r="E13" s="63"/>
      <c r="F13" s="61">
        <f t="shared" si="1"/>
        <v>0</v>
      </c>
    </row>
    <row r="14" spans="1:6" ht="18" x14ac:dyDescent="0.25">
      <c r="A14" s="55"/>
      <c r="B14" s="58" t="s">
        <v>95</v>
      </c>
      <c r="C14" s="56"/>
      <c r="D14" s="44"/>
      <c r="E14" s="63"/>
      <c r="F14" s="64">
        <f>SUM(F11:F13)</f>
        <v>0</v>
      </c>
    </row>
    <row r="15" spans="1:6" ht="27.75" customHeight="1" x14ac:dyDescent="0.25">
      <c r="A15" s="65"/>
      <c r="B15" s="66" t="s">
        <v>82</v>
      </c>
      <c r="C15" s="65"/>
      <c r="D15" s="67"/>
      <c r="E15" s="68"/>
      <c r="F15" s="69">
        <f>SUM(F14+F9)</f>
        <v>0</v>
      </c>
    </row>
    <row r="20" spans="2:2" ht="15.75" x14ac:dyDescent="0.25">
      <c r="B20" s="2"/>
    </row>
    <row r="21" spans="2:2" ht="15.75" x14ac:dyDescent="0.25">
      <c r="B21" s="1"/>
    </row>
  </sheetData>
  <mergeCells count="2">
    <mergeCell ref="B10:F10"/>
    <mergeCell ref="A1:F1"/>
  </mergeCells>
  <pageMargins left="0.7" right="0.7" top="0.75" bottom="0.75" header="0.3" footer="0.3"/>
  <pageSetup paperSize="9" orientation="landscape" r:id="rId1"/>
  <ignoredErrors>
    <ignoredError sqref="F5:F7" formula="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I983"/>
  <sheetViews>
    <sheetView zoomScale="90" zoomScaleNormal="90" workbookViewId="0">
      <selection activeCell="B55" sqref="A1:F55"/>
    </sheetView>
  </sheetViews>
  <sheetFormatPr defaultRowHeight="15" customHeight="1" x14ac:dyDescent="0.25"/>
  <cols>
    <col min="1" max="1" width="11" customWidth="1"/>
    <col min="2" max="2" width="127.42578125" customWidth="1"/>
    <col min="3" max="3" width="13" customWidth="1"/>
    <col min="4" max="4" width="17.28515625" customWidth="1"/>
    <col min="5" max="5" width="20.7109375" customWidth="1"/>
    <col min="6" max="6" width="20" customWidth="1"/>
    <col min="7" max="7" width="5" style="4" hidden="1" customWidth="1"/>
    <col min="8" max="8" width="17.85546875" customWidth="1"/>
    <col min="9" max="9" width="41" customWidth="1"/>
    <col min="10" max="10" width="3.140625" customWidth="1"/>
    <col min="11" max="16" width="8.7109375" customWidth="1"/>
  </cols>
  <sheetData>
    <row r="1" spans="1:9" ht="30.75" customHeight="1" x14ac:dyDescent="0.25">
      <c r="A1" s="145" t="s">
        <v>212</v>
      </c>
      <c r="B1" s="146"/>
      <c r="C1" s="146"/>
      <c r="D1" s="146"/>
      <c r="E1" s="146"/>
      <c r="F1" s="146"/>
      <c r="G1" s="5"/>
    </row>
    <row r="2" spans="1:9" s="75" customFormat="1" ht="44.25" customHeight="1" x14ac:dyDescent="0.25">
      <c r="A2" s="78" t="s">
        <v>4</v>
      </c>
      <c r="B2" s="78" t="s">
        <v>5</v>
      </c>
      <c r="C2" s="78" t="s">
        <v>6</v>
      </c>
      <c r="D2" s="79" t="s">
        <v>7</v>
      </c>
      <c r="E2" s="79" t="s">
        <v>8</v>
      </c>
      <c r="F2" s="79" t="s">
        <v>9</v>
      </c>
      <c r="G2" s="74"/>
    </row>
    <row r="3" spans="1:9" ht="14.25" customHeight="1" x14ac:dyDescent="0.25">
      <c r="A3" s="54" t="s">
        <v>10</v>
      </c>
      <c r="B3" s="80" t="s">
        <v>11</v>
      </c>
      <c r="C3" s="81"/>
      <c r="D3" s="81"/>
      <c r="E3" s="81"/>
      <c r="F3" s="81"/>
    </row>
    <row r="4" spans="1:9" ht="72.75" customHeight="1" x14ac:dyDescent="0.25">
      <c r="A4" s="54" t="s">
        <v>12</v>
      </c>
      <c r="B4" s="38" t="s">
        <v>131</v>
      </c>
      <c r="C4" s="54" t="s">
        <v>13</v>
      </c>
      <c r="D4" s="54">
        <v>1</v>
      </c>
      <c r="E4" s="54"/>
      <c r="F4" s="54">
        <f t="shared" ref="F4:F29" si="0">D4*E4</f>
        <v>0</v>
      </c>
    </row>
    <row r="5" spans="1:9" ht="84.75" customHeight="1" x14ac:dyDescent="0.25">
      <c r="A5" s="54" t="s">
        <v>14</v>
      </c>
      <c r="B5" s="38" t="s">
        <v>132</v>
      </c>
      <c r="C5" s="54" t="s">
        <v>19</v>
      </c>
      <c r="D5" s="54">
        <v>100</v>
      </c>
      <c r="E5" s="54"/>
      <c r="F5" s="54">
        <f t="shared" si="0"/>
        <v>0</v>
      </c>
      <c r="G5" s="3"/>
    </row>
    <row r="6" spans="1:9" ht="57" customHeight="1" x14ac:dyDescent="0.25">
      <c r="A6" s="54" t="s">
        <v>15</v>
      </c>
      <c r="B6" s="38" t="s">
        <v>133</v>
      </c>
      <c r="C6" s="54" t="s">
        <v>13</v>
      </c>
      <c r="D6" s="54">
        <v>1</v>
      </c>
      <c r="E6" s="54"/>
      <c r="F6" s="54">
        <f t="shared" si="0"/>
        <v>0</v>
      </c>
    </row>
    <row r="7" spans="1:9" ht="63" customHeight="1" x14ac:dyDescent="0.25">
      <c r="A7" s="54" t="s">
        <v>16</v>
      </c>
      <c r="B7" s="38" t="s">
        <v>134</v>
      </c>
      <c r="C7" s="54" t="s">
        <v>40</v>
      </c>
      <c r="D7" s="54">
        <v>16</v>
      </c>
      <c r="E7" s="54"/>
      <c r="F7" s="54">
        <f t="shared" si="0"/>
        <v>0</v>
      </c>
      <c r="I7" s="3"/>
    </row>
    <row r="8" spans="1:9" ht="56.25" customHeight="1" x14ac:dyDescent="0.25">
      <c r="A8" s="54" t="s">
        <v>17</v>
      </c>
      <c r="B8" s="38" t="s">
        <v>135</v>
      </c>
      <c r="C8" s="54" t="s">
        <v>40</v>
      </c>
      <c r="D8" s="54">
        <v>3</v>
      </c>
      <c r="E8" s="54"/>
      <c r="F8" s="54">
        <f t="shared" si="0"/>
        <v>0</v>
      </c>
      <c r="H8" s="3"/>
      <c r="I8" s="3"/>
    </row>
    <row r="9" spans="1:9" ht="67.5" customHeight="1" x14ac:dyDescent="0.25">
      <c r="A9" s="54" t="s">
        <v>18</v>
      </c>
      <c r="B9" s="38" t="s">
        <v>136</v>
      </c>
      <c r="C9" s="54" t="s">
        <v>40</v>
      </c>
      <c r="D9" s="54">
        <v>14</v>
      </c>
      <c r="E9" s="54"/>
      <c r="F9" s="54">
        <f t="shared" si="0"/>
        <v>0</v>
      </c>
    </row>
    <row r="10" spans="1:9" ht="57.75" customHeight="1" x14ac:dyDescent="0.25">
      <c r="A10" s="54" t="s">
        <v>20</v>
      </c>
      <c r="B10" s="38" t="s">
        <v>137</v>
      </c>
      <c r="C10" s="54" t="s">
        <v>40</v>
      </c>
      <c r="D10" s="54">
        <v>50</v>
      </c>
      <c r="E10" s="54"/>
      <c r="F10" s="54">
        <f t="shared" si="0"/>
        <v>0</v>
      </c>
    </row>
    <row r="11" spans="1:9" ht="71.25" customHeight="1" x14ac:dyDescent="0.25">
      <c r="A11" s="54" t="s">
        <v>21</v>
      </c>
      <c r="B11" s="38" t="s">
        <v>138</v>
      </c>
      <c r="C11" s="54" t="s">
        <v>41</v>
      </c>
      <c r="D11" s="54">
        <v>32</v>
      </c>
      <c r="E11" s="54"/>
      <c r="F11" s="54">
        <f t="shared" si="0"/>
        <v>0</v>
      </c>
    </row>
    <row r="12" spans="1:9" ht="54.75" customHeight="1" x14ac:dyDescent="0.25">
      <c r="A12" s="54" t="s">
        <v>22</v>
      </c>
      <c r="B12" s="38" t="s">
        <v>139</v>
      </c>
      <c r="C12" s="54" t="s">
        <v>40</v>
      </c>
      <c r="D12" s="54">
        <v>36</v>
      </c>
      <c r="E12" s="54"/>
      <c r="F12" s="54">
        <f t="shared" si="0"/>
        <v>0</v>
      </c>
    </row>
    <row r="13" spans="1:9" ht="69.75" customHeight="1" x14ac:dyDescent="0.25">
      <c r="A13" s="54" t="s">
        <v>23</v>
      </c>
      <c r="B13" s="38" t="s">
        <v>140</v>
      </c>
      <c r="C13" s="54" t="s">
        <v>40</v>
      </c>
      <c r="D13" s="54">
        <v>30</v>
      </c>
      <c r="E13" s="54"/>
      <c r="F13" s="54">
        <f t="shared" si="0"/>
        <v>0</v>
      </c>
      <c r="H13" s="3"/>
    </row>
    <row r="14" spans="1:9" ht="43.5" customHeight="1" x14ac:dyDescent="0.25">
      <c r="A14" s="54" t="s">
        <v>24</v>
      </c>
      <c r="B14" s="38" t="s">
        <v>141</v>
      </c>
      <c r="C14" s="54" t="s">
        <v>19</v>
      </c>
      <c r="D14" s="54">
        <v>96</v>
      </c>
      <c r="E14" s="54"/>
      <c r="F14" s="54">
        <f t="shared" si="0"/>
        <v>0</v>
      </c>
    </row>
    <row r="15" spans="1:9" ht="68.25" customHeight="1" x14ac:dyDescent="0.25">
      <c r="A15" s="54" t="s">
        <v>25</v>
      </c>
      <c r="B15" s="38" t="s">
        <v>196</v>
      </c>
      <c r="C15" s="54" t="s">
        <v>19</v>
      </c>
      <c r="D15" s="54">
        <v>190</v>
      </c>
      <c r="E15" s="54"/>
      <c r="F15" s="54">
        <f t="shared" si="0"/>
        <v>0</v>
      </c>
    </row>
    <row r="16" spans="1:9" ht="67.5" customHeight="1" x14ac:dyDescent="0.25">
      <c r="A16" s="54" t="s">
        <v>45</v>
      </c>
      <c r="B16" s="38" t="s">
        <v>142</v>
      </c>
      <c r="C16" s="54" t="s">
        <v>19</v>
      </c>
      <c r="D16" s="54">
        <v>160</v>
      </c>
      <c r="E16" s="54"/>
      <c r="F16" s="54">
        <f t="shared" si="0"/>
        <v>0</v>
      </c>
    </row>
    <row r="17" spans="1:7" ht="53.25" customHeight="1" x14ac:dyDescent="0.25">
      <c r="A17" s="54" t="s">
        <v>46</v>
      </c>
      <c r="B17" s="38" t="s">
        <v>143</v>
      </c>
      <c r="C17" s="54" t="s">
        <v>41</v>
      </c>
      <c r="D17" s="54">
        <v>30</v>
      </c>
      <c r="E17" s="54"/>
      <c r="F17" s="54">
        <f t="shared" si="0"/>
        <v>0</v>
      </c>
    </row>
    <row r="18" spans="1:7" ht="71.25" customHeight="1" x14ac:dyDescent="0.25">
      <c r="A18" s="54" t="s">
        <v>47</v>
      </c>
      <c r="B18" s="38" t="s">
        <v>144</v>
      </c>
      <c r="C18" s="54" t="s">
        <v>19</v>
      </c>
      <c r="D18" s="54">
        <v>160</v>
      </c>
      <c r="E18" s="54"/>
      <c r="F18" s="54">
        <f t="shared" si="0"/>
        <v>0</v>
      </c>
    </row>
    <row r="19" spans="1:7" ht="103.5" customHeight="1" x14ac:dyDescent="0.25">
      <c r="A19" s="54" t="s">
        <v>48</v>
      </c>
      <c r="B19" s="38" t="s">
        <v>145</v>
      </c>
      <c r="C19" s="54" t="s">
        <v>19</v>
      </c>
      <c r="D19" s="54">
        <v>24</v>
      </c>
      <c r="E19" s="54"/>
      <c r="F19" s="54">
        <f t="shared" si="0"/>
        <v>0</v>
      </c>
    </row>
    <row r="20" spans="1:7" ht="80.25" customHeight="1" x14ac:dyDescent="0.25">
      <c r="A20" s="54" t="s">
        <v>49</v>
      </c>
      <c r="B20" s="82" t="s">
        <v>146</v>
      </c>
      <c r="C20" s="54" t="s">
        <v>19</v>
      </c>
      <c r="D20" s="54">
        <v>50</v>
      </c>
      <c r="E20" s="54"/>
      <c r="F20" s="54">
        <f t="shared" si="0"/>
        <v>0</v>
      </c>
    </row>
    <row r="21" spans="1:7" ht="146.25" customHeight="1" x14ac:dyDescent="0.25">
      <c r="A21" s="54" t="s">
        <v>50</v>
      </c>
      <c r="B21" s="82" t="s">
        <v>147</v>
      </c>
      <c r="C21" s="54" t="s">
        <v>41</v>
      </c>
      <c r="D21" s="54">
        <v>42</v>
      </c>
      <c r="E21" s="54"/>
      <c r="F21" s="54">
        <f t="shared" si="0"/>
        <v>0</v>
      </c>
    </row>
    <row r="22" spans="1:7" ht="89.65" customHeight="1" x14ac:dyDescent="0.25">
      <c r="A22" s="54" t="s">
        <v>51</v>
      </c>
      <c r="B22" s="82" t="s">
        <v>148</v>
      </c>
      <c r="C22" s="54" t="s">
        <v>19</v>
      </c>
      <c r="D22" s="54">
        <v>6</v>
      </c>
      <c r="E22" s="54"/>
      <c r="F22" s="54">
        <f t="shared" si="0"/>
        <v>0</v>
      </c>
    </row>
    <row r="23" spans="1:7" ht="80.650000000000006" customHeight="1" x14ac:dyDescent="0.25">
      <c r="A23" s="54" t="s">
        <v>52</v>
      </c>
      <c r="B23" s="38" t="s">
        <v>149</v>
      </c>
      <c r="C23" s="54" t="s">
        <v>19</v>
      </c>
      <c r="D23" s="54">
        <v>110</v>
      </c>
      <c r="E23" s="54"/>
      <c r="F23" s="54">
        <f t="shared" si="0"/>
        <v>0</v>
      </c>
    </row>
    <row r="24" spans="1:7" ht="27" customHeight="1" x14ac:dyDescent="0.25">
      <c r="A24" s="54" t="s">
        <v>53</v>
      </c>
      <c r="B24" s="38" t="s">
        <v>80</v>
      </c>
      <c r="C24" s="54" t="s">
        <v>41</v>
      </c>
      <c r="D24" s="54">
        <v>35</v>
      </c>
      <c r="E24" s="54"/>
      <c r="F24" s="54">
        <f t="shared" si="0"/>
        <v>0</v>
      </c>
    </row>
    <row r="25" spans="1:7" ht="76.900000000000006" customHeight="1" x14ac:dyDescent="0.25">
      <c r="A25" s="54" t="s">
        <v>54</v>
      </c>
      <c r="B25" s="82" t="s">
        <v>150</v>
      </c>
      <c r="C25" s="54" t="s">
        <v>19</v>
      </c>
      <c r="D25" s="54">
        <v>6</v>
      </c>
      <c r="E25" s="54"/>
      <c r="F25" s="54">
        <f t="shared" si="0"/>
        <v>0</v>
      </c>
    </row>
    <row r="26" spans="1:7" ht="126" customHeight="1" x14ac:dyDescent="0.25">
      <c r="A26" s="54" t="s">
        <v>55</v>
      </c>
      <c r="B26" s="38" t="s">
        <v>151</v>
      </c>
      <c r="C26" s="54" t="s">
        <v>119</v>
      </c>
      <c r="D26" s="54">
        <v>1</v>
      </c>
      <c r="E26" s="54"/>
      <c r="F26" s="54">
        <f t="shared" si="0"/>
        <v>0</v>
      </c>
    </row>
    <row r="27" spans="1:7" ht="76.900000000000006" customHeight="1" x14ac:dyDescent="0.25">
      <c r="A27" s="54" t="s">
        <v>56</v>
      </c>
      <c r="B27" s="38" t="s">
        <v>152</v>
      </c>
      <c r="C27" s="54" t="s">
        <v>19</v>
      </c>
      <c r="D27" s="54">
        <v>10</v>
      </c>
      <c r="E27" s="54"/>
      <c r="F27" s="54">
        <f t="shared" si="0"/>
        <v>0</v>
      </c>
    </row>
    <row r="28" spans="1:7" ht="62.25" customHeight="1" x14ac:dyDescent="0.25">
      <c r="A28" s="54" t="s">
        <v>57</v>
      </c>
      <c r="B28" s="38" t="s">
        <v>153</v>
      </c>
      <c r="C28" s="54" t="s">
        <v>119</v>
      </c>
      <c r="D28" s="54">
        <v>2</v>
      </c>
      <c r="E28" s="54"/>
      <c r="F28" s="54">
        <f t="shared" si="0"/>
        <v>0</v>
      </c>
    </row>
    <row r="29" spans="1:7" ht="82.5" customHeight="1" x14ac:dyDescent="0.25">
      <c r="A29" s="54" t="s">
        <v>58</v>
      </c>
      <c r="B29" s="38" t="s">
        <v>154</v>
      </c>
      <c r="C29" s="54" t="s">
        <v>19</v>
      </c>
      <c r="D29" s="54">
        <v>100</v>
      </c>
      <c r="E29" s="54"/>
      <c r="F29" s="54">
        <f t="shared" si="0"/>
        <v>0</v>
      </c>
    </row>
    <row r="30" spans="1:7" ht="23.25" customHeight="1" x14ac:dyDescent="0.25">
      <c r="A30" s="83"/>
      <c r="B30" s="54" t="s">
        <v>59</v>
      </c>
      <c r="C30" s="54"/>
      <c r="D30" s="54"/>
      <c r="E30" s="54"/>
      <c r="F30" s="59">
        <f>SUM(F4:F29)</f>
        <v>0</v>
      </c>
      <c r="G30" s="6"/>
    </row>
    <row r="31" spans="1:7" ht="21.75" customHeight="1" x14ac:dyDescent="0.25">
      <c r="A31" s="59" t="s">
        <v>42</v>
      </c>
      <c r="B31" s="84" t="s">
        <v>60</v>
      </c>
      <c r="C31" s="54"/>
      <c r="D31" s="54"/>
      <c r="E31" s="54"/>
      <c r="F31" s="54"/>
    </row>
    <row r="32" spans="1:7" ht="103.5" customHeight="1" x14ac:dyDescent="0.25">
      <c r="A32" s="54" t="s">
        <v>28</v>
      </c>
      <c r="B32" s="38" t="s">
        <v>155</v>
      </c>
      <c r="C32" s="54" t="s">
        <v>119</v>
      </c>
      <c r="D32" s="54">
        <v>6</v>
      </c>
      <c r="E32" s="54"/>
      <c r="F32" s="54">
        <f t="shared" ref="F32:F38" si="1">D32*E32</f>
        <v>0</v>
      </c>
    </row>
    <row r="33" spans="1:6" ht="67.5" customHeight="1" x14ac:dyDescent="0.25">
      <c r="A33" s="54" t="s">
        <v>29</v>
      </c>
      <c r="B33" s="38" t="s">
        <v>156</v>
      </c>
      <c r="C33" s="54" t="s">
        <v>119</v>
      </c>
      <c r="D33" s="54">
        <v>2</v>
      </c>
      <c r="E33" s="54"/>
      <c r="F33" s="54">
        <f t="shared" si="1"/>
        <v>0</v>
      </c>
    </row>
    <row r="34" spans="1:6" ht="73.900000000000006" customHeight="1" x14ac:dyDescent="0.25">
      <c r="A34" s="54" t="s">
        <v>31</v>
      </c>
      <c r="B34" s="38" t="s">
        <v>157</v>
      </c>
      <c r="C34" s="54" t="s">
        <v>119</v>
      </c>
      <c r="D34" s="54">
        <v>4</v>
      </c>
      <c r="E34" s="54"/>
      <c r="F34" s="54">
        <f t="shared" si="1"/>
        <v>0</v>
      </c>
    </row>
    <row r="35" spans="1:6" ht="78" customHeight="1" x14ac:dyDescent="0.25">
      <c r="A35" s="54" t="s">
        <v>32</v>
      </c>
      <c r="B35" s="38" t="s">
        <v>158</v>
      </c>
      <c r="C35" s="54" t="s">
        <v>119</v>
      </c>
      <c r="D35" s="54">
        <v>8</v>
      </c>
      <c r="E35" s="54"/>
      <c r="F35" s="54">
        <f t="shared" si="1"/>
        <v>0</v>
      </c>
    </row>
    <row r="36" spans="1:6" ht="82.15" customHeight="1" x14ac:dyDescent="0.25">
      <c r="A36" s="54" t="s">
        <v>61</v>
      </c>
      <c r="B36" s="38" t="s">
        <v>159</v>
      </c>
      <c r="C36" s="54" t="s">
        <v>41</v>
      </c>
      <c r="D36" s="54">
        <v>12</v>
      </c>
      <c r="E36" s="54"/>
      <c r="F36" s="54">
        <f t="shared" si="1"/>
        <v>0</v>
      </c>
    </row>
    <row r="37" spans="1:6" ht="58.5" customHeight="1" x14ac:dyDescent="0.25">
      <c r="A37" s="54" t="s">
        <v>62</v>
      </c>
      <c r="B37" s="38" t="s">
        <v>160</v>
      </c>
      <c r="C37" s="54" t="s">
        <v>41</v>
      </c>
      <c r="D37" s="54">
        <v>150</v>
      </c>
      <c r="E37" s="54"/>
      <c r="F37" s="54">
        <f t="shared" si="1"/>
        <v>0</v>
      </c>
    </row>
    <row r="38" spans="1:6" ht="80.650000000000006" customHeight="1" x14ac:dyDescent="0.25">
      <c r="A38" s="54" t="s">
        <v>63</v>
      </c>
      <c r="B38" s="38" t="s">
        <v>161</v>
      </c>
      <c r="C38" s="54" t="s">
        <v>41</v>
      </c>
      <c r="D38" s="54">
        <v>100</v>
      </c>
      <c r="E38" s="54"/>
      <c r="F38" s="54">
        <f t="shared" si="1"/>
        <v>0</v>
      </c>
    </row>
    <row r="39" spans="1:6" ht="46.5" customHeight="1" x14ac:dyDescent="0.25">
      <c r="A39" s="54" t="s">
        <v>64</v>
      </c>
      <c r="B39" s="38" t="s">
        <v>162</v>
      </c>
      <c r="C39" s="54" t="s">
        <v>13</v>
      </c>
      <c r="D39" s="54">
        <v>1</v>
      </c>
      <c r="E39" s="54"/>
      <c r="F39" s="54">
        <f>D39*E39</f>
        <v>0</v>
      </c>
    </row>
    <row r="40" spans="1:6" ht="31.5" customHeight="1" x14ac:dyDescent="0.25">
      <c r="A40" s="83"/>
      <c r="B40" s="54" t="s">
        <v>65</v>
      </c>
      <c r="C40" s="54"/>
      <c r="D40" s="54"/>
      <c r="E40" s="54"/>
      <c r="F40" s="54">
        <f>SUM(F32:F39)</f>
        <v>0</v>
      </c>
    </row>
    <row r="41" spans="1:6" ht="20.25" customHeight="1" x14ac:dyDescent="0.25">
      <c r="A41" s="59" t="s">
        <v>43</v>
      </c>
      <c r="B41" s="84" t="s">
        <v>27</v>
      </c>
      <c r="C41" s="59"/>
      <c r="D41" s="59"/>
      <c r="E41" s="59"/>
      <c r="F41" s="59"/>
    </row>
    <row r="42" spans="1:6" ht="132.75" customHeight="1" x14ac:dyDescent="0.25">
      <c r="A42" s="54" t="s">
        <v>66</v>
      </c>
      <c r="B42" s="62" t="s">
        <v>87</v>
      </c>
      <c r="C42" s="54" t="s">
        <v>119</v>
      </c>
      <c r="D42" s="54">
        <v>1</v>
      </c>
      <c r="E42" s="54"/>
      <c r="F42" s="54">
        <f t="shared" ref="F42:F50" si="2">D42*E42</f>
        <v>0</v>
      </c>
    </row>
    <row r="43" spans="1:6" ht="108.75" customHeight="1" x14ac:dyDescent="0.25">
      <c r="A43" s="54" t="s">
        <v>67</v>
      </c>
      <c r="B43" s="42" t="s">
        <v>88</v>
      </c>
      <c r="C43" s="54" t="s">
        <v>119</v>
      </c>
      <c r="D43" s="54">
        <v>16</v>
      </c>
      <c r="E43" s="54"/>
      <c r="F43" s="54">
        <f t="shared" si="2"/>
        <v>0</v>
      </c>
    </row>
    <row r="44" spans="1:6" ht="109.15" customHeight="1" x14ac:dyDescent="0.25">
      <c r="A44" s="54" t="s">
        <v>68</v>
      </c>
      <c r="B44" s="38" t="s">
        <v>89</v>
      </c>
      <c r="C44" s="54" t="s">
        <v>119</v>
      </c>
      <c r="D44" s="54">
        <v>32</v>
      </c>
      <c r="E44" s="54"/>
      <c r="F44" s="54">
        <f t="shared" si="2"/>
        <v>0</v>
      </c>
    </row>
    <row r="45" spans="1:6" ht="121.5" customHeight="1" x14ac:dyDescent="0.25">
      <c r="A45" s="54" t="s">
        <v>69</v>
      </c>
      <c r="B45" s="62" t="s">
        <v>109</v>
      </c>
      <c r="C45" s="54" t="s">
        <v>119</v>
      </c>
      <c r="D45" s="54">
        <v>8</v>
      </c>
      <c r="E45" s="54"/>
      <c r="F45" s="54">
        <f t="shared" si="2"/>
        <v>0</v>
      </c>
    </row>
    <row r="46" spans="1:6" ht="97.9" customHeight="1" x14ac:dyDescent="0.25">
      <c r="A46" s="54" t="s">
        <v>70</v>
      </c>
      <c r="B46" s="85" t="s">
        <v>110</v>
      </c>
      <c r="C46" s="54" t="s">
        <v>119</v>
      </c>
      <c r="D46" s="54">
        <v>6</v>
      </c>
      <c r="E46" s="54"/>
      <c r="F46" s="86">
        <f t="shared" si="2"/>
        <v>0</v>
      </c>
    </row>
    <row r="47" spans="1:6" ht="96" customHeight="1" x14ac:dyDescent="0.25">
      <c r="A47" s="54" t="s">
        <v>71</v>
      </c>
      <c r="B47" s="38" t="s">
        <v>91</v>
      </c>
      <c r="C47" s="54" t="s">
        <v>119</v>
      </c>
      <c r="D47" s="54">
        <v>4</v>
      </c>
      <c r="E47" s="54"/>
      <c r="F47" s="54">
        <f t="shared" si="2"/>
        <v>0</v>
      </c>
    </row>
    <row r="48" spans="1:6" ht="74.25" customHeight="1" x14ac:dyDescent="0.25">
      <c r="A48" s="54" t="s">
        <v>72</v>
      </c>
      <c r="B48" s="43" t="s">
        <v>111</v>
      </c>
      <c r="C48" s="54" t="s">
        <v>119</v>
      </c>
      <c r="D48" s="54">
        <v>0</v>
      </c>
      <c r="E48" s="54"/>
      <c r="F48" s="54">
        <f t="shared" si="2"/>
        <v>0</v>
      </c>
    </row>
    <row r="49" spans="1:7" ht="108.75" customHeight="1" x14ac:dyDescent="0.25">
      <c r="A49" s="54" t="s">
        <v>73</v>
      </c>
      <c r="B49" s="43" t="s">
        <v>112</v>
      </c>
      <c r="C49" s="54" t="s">
        <v>41</v>
      </c>
      <c r="D49" s="54">
        <v>120</v>
      </c>
      <c r="E49" s="54"/>
      <c r="F49" s="54">
        <f t="shared" si="2"/>
        <v>0</v>
      </c>
    </row>
    <row r="50" spans="1:7" ht="138" customHeight="1" x14ac:dyDescent="0.25">
      <c r="A50" s="54" t="s">
        <v>74</v>
      </c>
      <c r="B50" s="43" t="s">
        <v>113</v>
      </c>
      <c r="C50" s="54" t="s">
        <v>119</v>
      </c>
      <c r="D50" s="54">
        <v>1</v>
      </c>
      <c r="E50" s="54"/>
      <c r="F50" s="54">
        <f t="shared" si="2"/>
        <v>0</v>
      </c>
    </row>
    <row r="51" spans="1:7" ht="36.75" customHeight="1" x14ac:dyDescent="0.25">
      <c r="A51" s="83"/>
      <c r="B51" s="54" t="s">
        <v>75</v>
      </c>
      <c r="C51" s="81"/>
      <c r="D51" s="81"/>
      <c r="E51" s="81"/>
      <c r="F51" s="54">
        <f>SUM(F42:F50)</f>
        <v>0</v>
      </c>
    </row>
    <row r="52" spans="1:7" ht="14.25" customHeight="1" x14ac:dyDescent="0.25">
      <c r="A52" s="83" t="s">
        <v>10</v>
      </c>
      <c r="B52" s="83" t="s">
        <v>59</v>
      </c>
      <c r="C52" s="81"/>
      <c r="D52" s="81"/>
      <c r="E52" s="81"/>
      <c r="F52" s="54">
        <f>F30</f>
        <v>0</v>
      </c>
    </row>
    <row r="53" spans="1:7" ht="14.25" customHeight="1" x14ac:dyDescent="0.25">
      <c r="A53" s="83" t="s">
        <v>42</v>
      </c>
      <c r="B53" s="83" t="s">
        <v>65</v>
      </c>
      <c r="C53" s="81"/>
      <c r="D53" s="81"/>
      <c r="E53" s="81"/>
      <c r="F53" s="54">
        <f>F40</f>
        <v>0</v>
      </c>
    </row>
    <row r="54" spans="1:7" ht="14.25" customHeight="1" x14ac:dyDescent="0.25">
      <c r="A54" s="83" t="s">
        <v>43</v>
      </c>
      <c r="B54" s="83" t="s">
        <v>75</v>
      </c>
      <c r="C54" s="81"/>
      <c r="D54" s="81"/>
      <c r="E54" s="81"/>
      <c r="F54" s="54">
        <f>F51</f>
        <v>0</v>
      </c>
      <c r="G54" s="7"/>
    </row>
    <row r="55" spans="1:7" ht="33.75" customHeight="1" x14ac:dyDescent="0.25">
      <c r="A55" s="87"/>
      <c r="B55" s="87" t="s">
        <v>76</v>
      </c>
      <c r="C55" s="45"/>
      <c r="D55" s="45"/>
      <c r="E55" s="45"/>
      <c r="F55" s="88">
        <f>SUM(F52:F54)</f>
        <v>0</v>
      </c>
      <c r="G55" s="3"/>
    </row>
    <row r="56" spans="1:7" ht="14.25" customHeight="1" x14ac:dyDescent="0.25"/>
    <row r="57" spans="1:7" ht="14.25" customHeight="1" x14ac:dyDescent="0.25"/>
    <row r="58" spans="1:7" ht="14.25" customHeight="1" x14ac:dyDescent="0.25"/>
    <row r="59" spans="1:7" ht="14.25" customHeight="1" x14ac:dyDescent="0.25"/>
    <row r="60" spans="1:7" ht="14.25" customHeight="1" x14ac:dyDescent="0.25">
      <c r="B60" s="2"/>
    </row>
    <row r="61" spans="1:7" ht="14.25" customHeight="1" x14ac:dyDescent="0.25">
      <c r="B61" s="1"/>
    </row>
    <row r="62" spans="1:7" ht="14.25" customHeight="1" x14ac:dyDescent="0.25"/>
    <row r="63" spans="1:7" ht="14.25" customHeight="1" x14ac:dyDescent="0.25"/>
    <row r="64" spans="1:7"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sheetData>
  <mergeCells count="1">
    <mergeCell ref="A1:F1"/>
  </mergeCells>
  <phoneticPr fontId="13" type="noConversion"/>
  <pageMargins left="0.7" right="0.7" top="0.75" bottom="0.75" header="0" footer="0"/>
  <pageSetup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F996"/>
  <sheetViews>
    <sheetView zoomScale="110" zoomScaleNormal="110" workbookViewId="0">
      <selection activeCell="B5" sqref="B5"/>
    </sheetView>
  </sheetViews>
  <sheetFormatPr defaultColWidth="14.42578125" defaultRowHeight="15" customHeight="1" x14ac:dyDescent="0.25"/>
  <cols>
    <col min="1" max="1" width="7.28515625" style="97" customWidth="1"/>
    <col min="2" max="2" width="122.28515625" style="97" customWidth="1"/>
    <col min="3" max="3" width="7.7109375" style="97" customWidth="1"/>
    <col min="4" max="4" width="11.140625" style="97" customWidth="1"/>
    <col min="5" max="5" width="16.7109375" style="97" customWidth="1"/>
    <col min="6" max="6" width="17.7109375" style="97" customWidth="1"/>
    <col min="7" max="26" width="8.7109375" style="97" customWidth="1"/>
    <col min="27" max="16384" width="14.42578125" style="97"/>
  </cols>
  <sheetData>
    <row r="1" spans="1:6" ht="21" customHeight="1" x14ac:dyDescent="0.25">
      <c r="A1" s="147" t="s">
        <v>84</v>
      </c>
      <c r="B1" s="148"/>
      <c r="C1" s="148"/>
      <c r="D1" s="148"/>
      <c r="E1" s="148"/>
      <c r="F1" s="149"/>
    </row>
    <row r="2" spans="1:6" ht="25.5" customHeight="1" x14ac:dyDescent="0.25">
      <c r="A2" s="150" t="s">
        <v>215</v>
      </c>
      <c r="B2" s="151"/>
      <c r="C2" s="151"/>
      <c r="D2" s="151"/>
      <c r="E2" s="151"/>
      <c r="F2" s="152"/>
    </row>
    <row r="3" spans="1:6" ht="30.4" customHeight="1" x14ac:dyDescent="0.25">
      <c r="A3" s="76" t="s">
        <v>4</v>
      </c>
      <c r="B3" s="76" t="s">
        <v>5</v>
      </c>
      <c r="C3" s="76" t="s">
        <v>6</v>
      </c>
      <c r="D3" s="77" t="s">
        <v>7</v>
      </c>
      <c r="E3" s="77" t="s">
        <v>8</v>
      </c>
      <c r="F3" s="77" t="s">
        <v>9</v>
      </c>
    </row>
    <row r="4" spans="1:6" ht="22.15" customHeight="1" x14ac:dyDescent="0.25">
      <c r="A4" s="54" t="s">
        <v>10</v>
      </c>
      <c r="B4" s="80" t="s">
        <v>11</v>
      </c>
      <c r="C4" s="81"/>
      <c r="D4" s="81"/>
      <c r="E4" s="81"/>
      <c r="F4" s="81"/>
    </row>
    <row r="5" spans="1:6" ht="78" customHeight="1" x14ac:dyDescent="0.25">
      <c r="A5" s="54" t="s">
        <v>12</v>
      </c>
      <c r="B5" s="38" t="s">
        <v>168</v>
      </c>
      <c r="C5" s="54" t="s">
        <v>13</v>
      </c>
      <c r="D5" s="54">
        <v>1</v>
      </c>
      <c r="E5" s="54"/>
      <c r="F5" s="54">
        <f t="shared" ref="F5:F23" si="0">D5*E5</f>
        <v>0</v>
      </c>
    </row>
    <row r="6" spans="1:6" ht="95.25" customHeight="1" x14ac:dyDescent="0.25">
      <c r="A6" s="54" t="s">
        <v>14</v>
      </c>
      <c r="B6" s="38" t="s">
        <v>169</v>
      </c>
      <c r="C6" s="54" t="s">
        <v>19</v>
      </c>
      <c r="D6" s="54">
        <v>75</v>
      </c>
      <c r="E6" s="54"/>
      <c r="F6" s="54">
        <f t="shared" si="0"/>
        <v>0</v>
      </c>
    </row>
    <row r="7" spans="1:6" ht="59.25" customHeight="1" x14ac:dyDescent="0.25">
      <c r="A7" s="54" t="s">
        <v>15</v>
      </c>
      <c r="B7" s="38" t="s">
        <v>170</v>
      </c>
      <c r="C7" s="54" t="s">
        <v>40</v>
      </c>
      <c r="D7" s="54">
        <v>15</v>
      </c>
      <c r="E7" s="54"/>
      <c r="F7" s="54">
        <f t="shared" si="0"/>
        <v>0</v>
      </c>
    </row>
    <row r="8" spans="1:6" ht="74.25" customHeight="1" x14ac:dyDescent="0.25">
      <c r="A8" s="54" t="s">
        <v>16</v>
      </c>
      <c r="B8" s="38" t="s">
        <v>171</v>
      </c>
      <c r="C8" s="54" t="s">
        <v>40</v>
      </c>
      <c r="D8" s="54">
        <v>14</v>
      </c>
      <c r="E8" s="54"/>
      <c r="F8" s="54">
        <f t="shared" si="0"/>
        <v>0</v>
      </c>
    </row>
    <row r="9" spans="1:6" ht="136.9" customHeight="1" x14ac:dyDescent="0.25">
      <c r="A9" s="54" t="s">
        <v>17</v>
      </c>
      <c r="B9" s="38" t="s">
        <v>147</v>
      </c>
      <c r="C9" s="54" t="s">
        <v>41</v>
      </c>
      <c r="D9" s="54">
        <v>60</v>
      </c>
      <c r="E9" s="54"/>
      <c r="F9" s="54">
        <f t="shared" si="0"/>
        <v>0</v>
      </c>
    </row>
    <row r="10" spans="1:6" ht="74.25" customHeight="1" x14ac:dyDescent="0.25">
      <c r="A10" s="54" t="s">
        <v>18</v>
      </c>
      <c r="B10" s="38" t="s">
        <v>137</v>
      </c>
      <c r="C10" s="54" t="s">
        <v>19</v>
      </c>
      <c r="D10" s="54">
        <v>32</v>
      </c>
      <c r="E10" s="54"/>
      <c r="F10" s="54">
        <f t="shared" si="0"/>
        <v>0</v>
      </c>
    </row>
    <row r="11" spans="1:6" ht="67.5" customHeight="1" x14ac:dyDescent="0.25">
      <c r="A11" s="54" t="s">
        <v>21</v>
      </c>
      <c r="B11" s="38" t="s">
        <v>139</v>
      </c>
      <c r="C11" s="54" t="s">
        <v>40</v>
      </c>
      <c r="D11" s="54">
        <v>45</v>
      </c>
      <c r="E11" s="54"/>
      <c r="F11" s="54">
        <f t="shared" si="0"/>
        <v>0</v>
      </c>
    </row>
    <row r="12" spans="1:6" ht="92.25" customHeight="1" x14ac:dyDescent="0.25">
      <c r="A12" s="54" t="s">
        <v>22</v>
      </c>
      <c r="B12" s="38" t="s">
        <v>172</v>
      </c>
      <c r="C12" s="54" t="s">
        <v>40</v>
      </c>
      <c r="D12" s="54">
        <v>22</v>
      </c>
      <c r="E12" s="54"/>
      <c r="F12" s="54">
        <f t="shared" si="0"/>
        <v>0</v>
      </c>
    </row>
    <row r="13" spans="1:6" ht="58.9" customHeight="1" x14ac:dyDescent="0.25">
      <c r="A13" s="54" t="s">
        <v>23</v>
      </c>
      <c r="B13" s="38" t="s">
        <v>173</v>
      </c>
      <c r="C13" s="54" t="s">
        <v>19</v>
      </c>
      <c r="D13" s="54">
        <v>100</v>
      </c>
      <c r="E13" s="54"/>
      <c r="F13" s="54">
        <f t="shared" si="0"/>
        <v>0</v>
      </c>
    </row>
    <row r="14" spans="1:6" ht="72" customHeight="1" x14ac:dyDescent="0.25">
      <c r="A14" s="54" t="s">
        <v>24</v>
      </c>
      <c r="B14" s="38" t="s">
        <v>174</v>
      </c>
      <c r="C14" s="54" t="s">
        <v>19</v>
      </c>
      <c r="D14" s="54">
        <v>400</v>
      </c>
      <c r="E14" s="54"/>
      <c r="F14" s="54">
        <f t="shared" si="0"/>
        <v>0</v>
      </c>
    </row>
    <row r="15" spans="1:6" ht="73.150000000000006" customHeight="1" x14ac:dyDescent="0.25">
      <c r="A15" s="54" t="s">
        <v>25</v>
      </c>
      <c r="B15" s="38" t="s">
        <v>175</v>
      </c>
      <c r="C15" s="54" t="s">
        <v>19</v>
      </c>
      <c r="D15" s="54">
        <v>220</v>
      </c>
      <c r="E15" s="54"/>
      <c r="F15" s="54">
        <f t="shared" si="0"/>
        <v>0</v>
      </c>
    </row>
    <row r="16" spans="1:6" ht="66.400000000000006" customHeight="1" x14ac:dyDescent="0.25">
      <c r="A16" s="54" t="s">
        <v>45</v>
      </c>
      <c r="B16" s="38" t="s">
        <v>143</v>
      </c>
      <c r="C16" s="54" t="s">
        <v>41</v>
      </c>
      <c r="D16" s="54">
        <v>80</v>
      </c>
      <c r="E16" s="54"/>
      <c r="F16" s="54">
        <f t="shared" si="0"/>
        <v>0</v>
      </c>
    </row>
    <row r="17" spans="1:6" ht="96.4" customHeight="1" x14ac:dyDescent="0.25">
      <c r="A17" s="54" t="s">
        <v>46</v>
      </c>
      <c r="B17" s="38" t="s">
        <v>144</v>
      </c>
      <c r="C17" s="54" t="s">
        <v>19</v>
      </c>
      <c r="D17" s="54">
        <v>400</v>
      </c>
      <c r="E17" s="54"/>
      <c r="F17" s="54">
        <f t="shared" si="0"/>
        <v>0</v>
      </c>
    </row>
    <row r="18" spans="1:6" ht="106.9" customHeight="1" x14ac:dyDescent="0.25">
      <c r="A18" s="54" t="s">
        <v>47</v>
      </c>
      <c r="B18" s="38" t="s">
        <v>145</v>
      </c>
      <c r="C18" s="54" t="s">
        <v>19</v>
      </c>
      <c r="D18" s="54">
        <v>100</v>
      </c>
      <c r="E18" s="54"/>
      <c r="F18" s="54">
        <f t="shared" si="0"/>
        <v>0</v>
      </c>
    </row>
    <row r="19" spans="1:6" ht="81.75" customHeight="1" x14ac:dyDescent="0.25">
      <c r="A19" s="54" t="s">
        <v>48</v>
      </c>
      <c r="B19" s="38" t="s">
        <v>149</v>
      </c>
      <c r="C19" s="54" t="s">
        <v>19</v>
      </c>
      <c r="D19" s="54">
        <v>70</v>
      </c>
      <c r="E19" s="54"/>
      <c r="F19" s="54">
        <f t="shared" si="0"/>
        <v>0</v>
      </c>
    </row>
    <row r="20" spans="1:6" ht="17.649999999999999" customHeight="1" x14ac:dyDescent="0.25">
      <c r="A20" s="54" t="s">
        <v>49</v>
      </c>
      <c r="B20" s="38" t="s">
        <v>77</v>
      </c>
      <c r="C20" s="54" t="s">
        <v>41</v>
      </c>
      <c r="D20" s="54">
        <v>70</v>
      </c>
      <c r="E20" s="54"/>
      <c r="F20" s="54">
        <f t="shared" si="0"/>
        <v>0</v>
      </c>
    </row>
    <row r="21" spans="1:6" ht="130.5" customHeight="1" x14ac:dyDescent="0.25">
      <c r="A21" s="54" t="s">
        <v>50</v>
      </c>
      <c r="B21" s="38" t="s">
        <v>176</v>
      </c>
      <c r="C21" s="54" t="s">
        <v>119</v>
      </c>
      <c r="D21" s="54">
        <v>4</v>
      </c>
      <c r="E21" s="54"/>
      <c r="F21" s="54">
        <f t="shared" si="0"/>
        <v>0</v>
      </c>
    </row>
    <row r="22" spans="1:6" ht="89.25" customHeight="1" x14ac:dyDescent="0.25">
      <c r="A22" s="54" t="s">
        <v>51</v>
      </c>
      <c r="B22" s="38" t="s">
        <v>177</v>
      </c>
      <c r="C22" s="54" t="s">
        <v>19</v>
      </c>
      <c r="D22" s="54">
        <v>4</v>
      </c>
      <c r="E22" s="54"/>
      <c r="F22" s="54">
        <f t="shared" si="0"/>
        <v>0</v>
      </c>
    </row>
    <row r="23" spans="1:6" ht="83.25" customHeight="1" x14ac:dyDescent="0.25">
      <c r="A23" s="54" t="s">
        <v>52</v>
      </c>
      <c r="B23" s="38" t="s">
        <v>178</v>
      </c>
      <c r="C23" s="54" t="s">
        <v>19</v>
      </c>
      <c r="D23" s="54">
        <v>70</v>
      </c>
      <c r="E23" s="54"/>
      <c r="F23" s="54">
        <f t="shared" si="0"/>
        <v>0</v>
      </c>
    </row>
    <row r="24" spans="1:6" ht="24" customHeight="1" x14ac:dyDescent="0.25">
      <c r="A24" s="83"/>
      <c r="B24" s="54" t="s">
        <v>59</v>
      </c>
      <c r="C24" s="54"/>
      <c r="D24" s="54"/>
      <c r="E24" s="54"/>
      <c r="F24" s="54">
        <f>SUM(F5:F23)</f>
        <v>0</v>
      </c>
    </row>
    <row r="25" spans="1:6" ht="14.25" customHeight="1" x14ac:dyDescent="0.25">
      <c r="A25" s="98" t="s">
        <v>42</v>
      </c>
      <c r="B25" s="98" t="s">
        <v>78</v>
      </c>
      <c r="C25" s="54"/>
      <c r="D25" s="54"/>
      <c r="E25" s="54"/>
      <c r="F25" s="54"/>
    </row>
    <row r="26" spans="1:6" ht="91.5" customHeight="1" x14ac:dyDescent="0.25">
      <c r="A26" s="54" t="s">
        <v>28</v>
      </c>
      <c r="B26" s="38" t="s">
        <v>86</v>
      </c>
      <c r="C26" s="54" t="s">
        <v>41</v>
      </c>
      <c r="D26" s="54">
        <v>16</v>
      </c>
      <c r="E26" s="54"/>
      <c r="F26" s="54">
        <f>D26*E26</f>
        <v>0</v>
      </c>
    </row>
    <row r="27" spans="1:6" ht="24" customHeight="1" x14ac:dyDescent="0.25">
      <c r="A27" s="83"/>
      <c r="B27" s="83" t="s">
        <v>65</v>
      </c>
      <c r="C27" s="54"/>
      <c r="D27" s="54"/>
      <c r="E27" s="54"/>
      <c r="F27" s="54">
        <f>SUM(F26)</f>
        <v>0</v>
      </c>
    </row>
    <row r="28" spans="1:6" ht="24" customHeight="1" x14ac:dyDescent="0.25">
      <c r="A28" s="59" t="s">
        <v>43</v>
      </c>
      <c r="B28" s="84" t="s">
        <v>27</v>
      </c>
      <c r="C28" s="59"/>
      <c r="D28" s="59"/>
      <c r="E28" s="59"/>
      <c r="F28" s="59"/>
    </row>
    <row r="29" spans="1:6" ht="126.4" customHeight="1" x14ac:dyDescent="0.25">
      <c r="A29" s="54" t="s">
        <v>66</v>
      </c>
      <c r="B29" s="62" t="s">
        <v>87</v>
      </c>
      <c r="C29" s="54" t="s">
        <v>119</v>
      </c>
      <c r="D29" s="54">
        <v>2</v>
      </c>
      <c r="E29" s="54"/>
      <c r="F29" s="54">
        <f t="shared" ref="F29:F36" si="1">D29*E29</f>
        <v>0</v>
      </c>
    </row>
    <row r="30" spans="1:6" ht="96" customHeight="1" x14ac:dyDescent="0.25">
      <c r="A30" s="54" t="s">
        <v>67</v>
      </c>
      <c r="B30" s="42" t="s">
        <v>88</v>
      </c>
      <c r="C30" s="54" t="s">
        <v>119</v>
      </c>
      <c r="D30" s="54">
        <v>8</v>
      </c>
      <c r="E30" s="54"/>
      <c r="F30" s="54">
        <f t="shared" si="1"/>
        <v>0</v>
      </c>
    </row>
    <row r="31" spans="1:6" ht="147" customHeight="1" x14ac:dyDescent="0.25">
      <c r="A31" s="54" t="s">
        <v>68</v>
      </c>
      <c r="B31" s="38" t="s">
        <v>89</v>
      </c>
      <c r="C31" s="54" t="s">
        <v>119</v>
      </c>
      <c r="D31" s="54">
        <v>16</v>
      </c>
      <c r="E31" s="54"/>
      <c r="F31" s="54">
        <f t="shared" si="1"/>
        <v>0</v>
      </c>
    </row>
    <row r="32" spans="1:6" ht="104.25" customHeight="1" x14ac:dyDescent="0.25">
      <c r="A32" s="54" t="s">
        <v>69</v>
      </c>
      <c r="B32" s="62" t="s">
        <v>85</v>
      </c>
      <c r="C32" s="54" t="s">
        <v>119</v>
      </c>
      <c r="D32" s="54">
        <v>16</v>
      </c>
      <c r="E32" s="54"/>
      <c r="F32" s="54">
        <f t="shared" si="1"/>
        <v>0</v>
      </c>
    </row>
    <row r="33" spans="1:6" ht="90.75" customHeight="1" x14ac:dyDescent="0.25">
      <c r="A33" s="54" t="s">
        <v>70</v>
      </c>
      <c r="B33" s="85" t="s">
        <v>90</v>
      </c>
      <c r="C33" s="54" t="s">
        <v>119</v>
      </c>
      <c r="D33" s="54">
        <v>4</v>
      </c>
      <c r="E33" s="54"/>
      <c r="F33" s="54">
        <f t="shared" si="1"/>
        <v>0</v>
      </c>
    </row>
    <row r="34" spans="1:6" ht="96" customHeight="1" x14ac:dyDescent="0.25">
      <c r="A34" s="54" t="s">
        <v>71</v>
      </c>
      <c r="B34" s="38" t="s">
        <v>91</v>
      </c>
      <c r="C34" s="54" t="s">
        <v>119</v>
      </c>
      <c r="D34" s="54">
        <v>4</v>
      </c>
      <c r="E34" s="54"/>
      <c r="F34" s="54">
        <f t="shared" si="1"/>
        <v>0</v>
      </c>
    </row>
    <row r="35" spans="1:6" ht="108.75" customHeight="1" x14ac:dyDescent="0.25">
      <c r="A35" s="54" t="s">
        <v>72</v>
      </c>
      <c r="B35" s="43" t="s">
        <v>92</v>
      </c>
      <c r="C35" s="54" t="s">
        <v>41</v>
      </c>
      <c r="D35" s="54">
        <v>100</v>
      </c>
      <c r="E35" s="54"/>
      <c r="F35" s="54">
        <f t="shared" si="1"/>
        <v>0</v>
      </c>
    </row>
    <row r="36" spans="1:6" ht="133.5" customHeight="1" x14ac:dyDescent="0.25">
      <c r="A36" s="54" t="s">
        <v>79</v>
      </c>
      <c r="B36" s="43" t="s">
        <v>93</v>
      </c>
      <c r="C36" s="54" t="s">
        <v>119</v>
      </c>
      <c r="D36" s="54">
        <v>1</v>
      </c>
      <c r="E36" s="54"/>
      <c r="F36" s="54">
        <f t="shared" si="1"/>
        <v>0</v>
      </c>
    </row>
    <row r="37" spans="1:6" ht="15.4" customHeight="1" x14ac:dyDescent="0.25">
      <c r="A37" s="83"/>
      <c r="B37" s="54" t="s">
        <v>75</v>
      </c>
      <c r="C37" s="54"/>
      <c r="D37" s="54"/>
      <c r="E37" s="54"/>
      <c r="F37" s="54">
        <f>SUM(F29:F36)</f>
        <v>0</v>
      </c>
    </row>
    <row r="38" spans="1:6" ht="14.25" customHeight="1" x14ac:dyDescent="0.25">
      <c r="A38" s="83" t="s">
        <v>10</v>
      </c>
      <c r="B38" s="83" t="s">
        <v>59</v>
      </c>
      <c r="C38" s="81"/>
      <c r="D38" s="81"/>
      <c r="E38" s="81"/>
      <c r="F38" s="54">
        <f>F24</f>
        <v>0</v>
      </c>
    </row>
    <row r="39" spans="1:6" ht="14.25" customHeight="1" x14ac:dyDescent="0.25">
      <c r="A39" s="83" t="s">
        <v>42</v>
      </c>
      <c r="B39" s="83" t="s">
        <v>65</v>
      </c>
      <c r="C39" s="81"/>
      <c r="D39" s="81"/>
      <c r="E39" s="81"/>
      <c r="F39" s="54">
        <f>F27</f>
        <v>0</v>
      </c>
    </row>
    <row r="40" spans="1:6" ht="51.75" customHeight="1" x14ac:dyDescent="0.25">
      <c r="A40" s="83" t="s">
        <v>43</v>
      </c>
      <c r="B40" s="83" t="s">
        <v>75</v>
      </c>
      <c r="C40" s="81"/>
      <c r="D40" s="81"/>
      <c r="E40" s="81"/>
      <c r="F40" s="54">
        <f>F37</f>
        <v>0</v>
      </c>
    </row>
    <row r="41" spans="1:6" ht="20.25" customHeight="1" x14ac:dyDescent="0.25">
      <c r="A41" s="87"/>
      <c r="B41" s="99" t="s">
        <v>76</v>
      </c>
      <c r="C41" s="45"/>
      <c r="D41" s="45"/>
      <c r="E41" s="45"/>
      <c r="F41" s="88">
        <f>F37+F27+F24</f>
        <v>0</v>
      </c>
    </row>
    <row r="42" spans="1:6" ht="14.25" customHeight="1" x14ac:dyDescent="0.25"/>
    <row r="43" spans="1:6" ht="14.25" customHeight="1" x14ac:dyDescent="0.25"/>
    <row r="44" spans="1:6" ht="14.25" customHeight="1" x14ac:dyDescent="0.25"/>
    <row r="45" spans="1:6" ht="14.25" customHeight="1" x14ac:dyDescent="0.25"/>
    <row r="46" spans="1:6" ht="14.25" customHeight="1" x14ac:dyDescent="0.25">
      <c r="B46" s="100"/>
    </row>
    <row r="47" spans="1:6" ht="14.25" customHeight="1" x14ac:dyDescent="0.25">
      <c r="B47" s="101"/>
    </row>
    <row r="48" spans="1:6" ht="14.25" customHeight="1" x14ac:dyDescent="0.25"/>
    <row r="49" ht="14.25" customHeight="1" x14ac:dyDescent="0.25"/>
    <row r="50" ht="14.25" customHeight="1" x14ac:dyDescent="0.25"/>
    <row r="51" ht="14.25" customHeight="1" x14ac:dyDescent="0.25"/>
    <row r="52" ht="14.25" customHeight="1" x14ac:dyDescent="0.25"/>
    <row r="53" ht="14.25" customHeight="1" x14ac:dyDescent="0.25"/>
    <row r="54" ht="14.25" customHeight="1" x14ac:dyDescent="0.25"/>
    <row r="55" ht="14.25" customHeight="1" x14ac:dyDescent="0.25"/>
    <row r="56" ht="14.25" customHeight="1" x14ac:dyDescent="0.25"/>
    <row r="57" ht="14.25" customHeight="1" x14ac:dyDescent="0.25"/>
    <row r="58" ht="14.25" customHeight="1" x14ac:dyDescent="0.25"/>
    <row r="59" ht="14.25" customHeight="1" x14ac:dyDescent="0.25"/>
    <row r="60" ht="14.25" customHeight="1" x14ac:dyDescent="0.25"/>
    <row r="61" ht="14.25" customHeight="1" x14ac:dyDescent="0.25"/>
    <row r="62" ht="14.25" customHeight="1" x14ac:dyDescent="0.25"/>
    <row r="63" ht="14.25" customHeight="1" x14ac:dyDescent="0.25"/>
    <row r="64" ht="14.25" customHeight="1" x14ac:dyDescent="0.25"/>
    <row r="65" ht="14.25" customHeight="1" x14ac:dyDescent="0.25"/>
    <row r="66" ht="14.25" customHeight="1" x14ac:dyDescent="0.25"/>
    <row r="67" ht="14.25" customHeight="1" x14ac:dyDescent="0.25"/>
    <row r="68" ht="14.25" customHeight="1" x14ac:dyDescent="0.25"/>
    <row r="69" ht="14.25" customHeight="1" x14ac:dyDescent="0.25"/>
    <row r="70" ht="14.25" customHeight="1" x14ac:dyDescent="0.25"/>
    <row r="71" ht="14.25" customHeight="1" x14ac:dyDescent="0.25"/>
    <row r="72" ht="14.25" customHeight="1" x14ac:dyDescent="0.25"/>
    <row r="73" ht="14.25" customHeight="1" x14ac:dyDescent="0.25"/>
    <row r="74" ht="14.25" customHeight="1" x14ac:dyDescent="0.25"/>
    <row r="75" ht="14.25" customHeight="1" x14ac:dyDescent="0.25"/>
    <row r="76" ht="14.25" customHeight="1" x14ac:dyDescent="0.25"/>
    <row r="77" ht="14.25" customHeight="1" x14ac:dyDescent="0.25"/>
    <row r="78" ht="14.25" customHeight="1" x14ac:dyDescent="0.25"/>
    <row r="79" ht="14.25" customHeight="1" x14ac:dyDescent="0.25"/>
    <row r="80" ht="14.25" customHeight="1" x14ac:dyDescent="0.25"/>
    <row r="81" ht="14.25" customHeight="1" x14ac:dyDescent="0.25"/>
    <row r="82" ht="14.25" customHeight="1" x14ac:dyDescent="0.25"/>
    <row r="83" ht="14.25" customHeight="1" x14ac:dyDescent="0.25"/>
    <row r="84" ht="14.25" customHeight="1" x14ac:dyDescent="0.25"/>
    <row r="85" ht="14.25" customHeight="1" x14ac:dyDescent="0.25"/>
    <row r="86" ht="14.25" customHeight="1" x14ac:dyDescent="0.25"/>
    <row r="87" ht="14.25" customHeight="1" x14ac:dyDescent="0.25"/>
    <row r="88" ht="14.25" customHeight="1" x14ac:dyDescent="0.25"/>
    <row r="89" ht="14.25" customHeight="1" x14ac:dyDescent="0.25"/>
    <row r="90" ht="14.25" customHeight="1" x14ac:dyDescent="0.25"/>
    <row r="91" ht="14.25" customHeight="1" x14ac:dyDescent="0.25"/>
    <row r="92" ht="14.25" customHeight="1" x14ac:dyDescent="0.25"/>
    <row r="93" ht="14.25" customHeight="1" x14ac:dyDescent="0.25"/>
    <row r="94" ht="14.25" customHeight="1" x14ac:dyDescent="0.25"/>
    <row r="95" ht="14.25" customHeight="1" x14ac:dyDescent="0.25"/>
    <row r="96" ht="14.25" customHeight="1" x14ac:dyDescent="0.25"/>
    <row r="97" ht="14.25" customHeight="1" x14ac:dyDescent="0.25"/>
    <row r="98" ht="14.25" customHeight="1" x14ac:dyDescent="0.25"/>
    <row r="99" ht="14.25" customHeight="1" x14ac:dyDescent="0.25"/>
    <row r="100" ht="14.25" customHeight="1" x14ac:dyDescent="0.25"/>
    <row r="101" ht="14.25" customHeight="1" x14ac:dyDescent="0.25"/>
    <row r="102" ht="14.25" customHeight="1" x14ac:dyDescent="0.25"/>
    <row r="103" ht="14.25" customHeight="1" x14ac:dyDescent="0.25"/>
    <row r="104" ht="14.25" customHeight="1" x14ac:dyDescent="0.25"/>
    <row r="105" ht="14.25" customHeight="1" x14ac:dyDescent="0.25"/>
    <row r="106" ht="14.25" customHeight="1" x14ac:dyDescent="0.25"/>
    <row r="107" ht="14.25" customHeight="1" x14ac:dyDescent="0.25"/>
    <row r="108" ht="14.25" customHeight="1" x14ac:dyDescent="0.25"/>
    <row r="109" ht="14.25" customHeight="1" x14ac:dyDescent="0.25"/>
    <row r="110" ht="14.25" customHeight="1" x14ac:dyDescent="0.25"/>
    <row r="111" ht="14.25" customHeight="1" x14ac:dyDescent="0.25"/>
    <row r="112" ht="14.25" customHeight="1" x14ac:dyDescent="0.25"/>
    <row r="113" ht="14.25" customHeight="1" x14ac:dyDescent="0.25"/>
    <row r="114" ht="14.25" customHeight="1" x14ac:dyDescent="0.25"/>
    <row r="115" ht="14.25" customHeight="1" x14ac:dyDescent="0.25"/>
    <row r="116" ht="14.25" customHeight="1" x14ac:dyDescent="0.25"/>
    <row r="117" ht="14.25" customHeight="1" x14ac:dyDescent="0.25"/>
    <row r="118" ht="14.25" customHeight="1" x14ac:dyDescent="0.25"/>
    <row r="119" ht="14.25" customHeight="1" x14ac:dyDescent="0.25"/>
    <row r="120" ht="14.25" customHeight="1" x14ac:dyDescent="0.25"/>
    <row r="121" ht="14.25" customHeight="1" x14ac:dyDescent="0.25"/>
    <row r="122" ht="14.25" customHeight="1" x14ac:dyDescent="0.25"/>
    <row r="123" ht="14.25" customHeight="1" x14ac:dyDescent="0.25"/>
    <row r="124" ht="14.25" customHeight="1" x14ac:dyDescent="0.25"/>
    <row r="125" ht="14.25" customHeight="1" x14ac:dyDescent="0.25"/>
    <row r="126" ht="14.25" customHeight="1" x14ac:dyDescent="0.25"/>
    <row r="127" ht="14.25" customHeight="1" x14ac:dyDescent="0.25"/>
    <row r="128" ht="14.25" customHeight="1" x14ac:dyDescent="0.25"/>
    <row r="129" ht="14.25" customHeight="1" x14ac:dyDescent="0.25"/>
    <row r="130" ht="14.25" customHeight="1" x14ac:dyDescent="0.25"/>
    <row r="131" ht="14.25" customHeight="1" x14ac:dyDescent="0.25"/>
    <row r="132" ht="14.25" customHeight="1" x14ac:dyDescent="0.25"/>
    <row r="133" ht="14.25" customHeight="1" x14ac:dyDescent="0.25"/>
    <row r="134" ht="14.25" customHeight="1" x14ac:dyDescent="0.25"/>
    <row r="135" ht="14.25" customHeight="1" x14ac:dyDescent="0.25"/>
    <row r="136" ht="14.25" customHeight="1" x14ac:dyDescent="0.25"/>
    <row r="137" ht="14.25" customHeight="1" x14ac:dyDescent="0.25"/>
    <row r="138" ht="14.25" customHeight="1" x14ac:dyDescent="0.25"/>
    <row r="139" ht="14.25" customHeight="1" x14ac:dyDescent="0.25"/>
    <row r="140" ht="14.25" customHeight="1" x14ac:dyDescent="0.25"/>
    <row r="141" ht="14.25" customHeight="1" x14ac:dyDescent="0.25"/>
    <row r="142" ht="14.25" customHeight="1" x14ac:dyDescent="0.25"/>
    <row r="143" ht="14.25" customHeight="1" x14ac:dyDescent="0.25"/>
    <row r="144" ht="14.25" customHeight="1" x14ac:dyDescent="0.25"/>
    <row r="145" ht="14.25" customHeight="1" x14ac:dyDescent="0.25"/>
    <row r="146" ht="14.25" customHeight="1" x14ac:dyDescent="0.25"/>
    <row r="147" ht="14.25" customHeight="1" x14ac:dyDescent="0.25"/>
    <row r="148" ht="14.25" customHeight="1" x14ac:dyDescent="0.25"/>
    <row r="149" ht="14.25" customHeight="1" x14ac:dyDescent="0.25"/>
    <row r="150" ht="14.25" customHeight="1" x14ac:dyDescent="0.25"/>
    <row r="151" ht="14.25" customHeight="1" x14ac:dyDescent="0.25"/>
    <row r="152" ht="14.25" customHeight="1" x14ac:dyDescent="0.25"/>
    <row r="153" ht="14.25" customHeight="1" x14ac:dyDescent="0.25"/>
    <row r="154" ht="14.25" customHeight="1" x14ac:dyDescent="0.25"/>
    <row r="155" ht="14.25" customHeight="1" x14ac:dyDescent="0.25"/>
    <row r="156" ht="14.25" customHeight="1" x14ac:dyDescent="0.25"/>
    <row r="157" ht="14.25" customHeight="1" x14ac:dyDescent="0.25"/>
    <row r="158" ht="14.25" customHeight="1" x14ac:dyDescent="0.25"/>
    <row r="159" ht="14.25" customHeight="1" x14ac:dyDescent="0.25"/>
    <row r="160" ht="14.25" customHeight="1" x14ac:dyDescent="0.25"/>
    <row r="161" ht="14.25" customHeight="1" x14ac:dyDescent="0.25"/>
    <row r="162" ht="14.25" customHeight="1" x14ac:dyDescent="0.25"/>
    <row r="163" ht="14.25" customHeight="1" x14ac:dyDescent="0.25"/>
    <row r="164" ht="14.25" customHeight="1" x14ac:dyDescent="0.25"/>
    <row r="165" ht="14.25" customHeight="1" x14ac:dyDescent="0.25"/>
    <row r="166" ht="14.25" customHeight="1" x14ac:dyDescent="0.25"/>
    <row r="167" ht="14.25" customHeight="1" x14ac:dyDescent="0.25"/>
    <row r="168" ht="14.25" customHeight="1" x14ac:dyDescent="0.25"/>
    <row r="169" ht="14.25" customHeight="1" x14ac:dyDescent="0.25"/>
    <row r="170" ht="14.25" customHeight="1" x14ac:dyDescent="0.25"/>
    <row r="171" ht="14.25" customHeight="1" x14ac:dyDescent="0.25"/>
    <row r="172" ht="14.25" customHeight="1" x14ac:dyDescent="0.25"/>
    <row r="173" ht="14.25" customHeight="1" x14ac:dyDescent="0.25"/>
    <row r="174" ht="14.25" customHeight="1" x14ac:dyDescent="0.25"/>
    <row r="175" ht="14.25" customHeight="1" x14ac:dyDescent="0.25"/>
    <row r="176" ht="14.25" customHeight="1" x14ac:dyDescent="0.25"/>
    <row r="177" ht="14.25" customHeight="1" x14ac:dyDescent="0.25"/>
    <row r="178" ht="14.25" customHeight="1" x14ac:dyDescent="0.25"/>
    <row r="179" ht="14.25" customHeight="1" x14ac:dyDescent="0.25"/>
    <row r="180" ht="14.25" customHeight="1" x14ac:dyDescent="0.25"/>
    <row r="181" ht="14.25" customHeight="1" x14ac:dyDescent="0.25"/>
    <row r="182" ht="14.25" customHeight="1" x14ac:dyDescent="0.25"/>
    <row r="183" ht="14.25" customHeight="1" x14ac:dyDescent="0.25"/>
    <row r="184" ht="14.25" customHeight="1" x14ac:dyDescent="0.25"/>
    <row r="185" ht="14.25" customHeight="1" x14ac:dyDescent="0.25"/>
    <row r="186" ht="14.25" customHeight="1" x14ac:dyDescent="0.25"/>
    <row r="187" ht="14.25" customHeight="1" x14ac:dyDescent="0.25"/>
    <row r="188" ht="14.25" customHeight="1" x14ac:dyDescent="0.25"/>
    <row r="189" ht="14.25" customHeight="1" x14ac:dyDescent="0.25"/>
    <row r="190" ht="14.25" customHeight="1" x14ac:dyDescent="0.25"/>
    <row r="191" ht="14.25" customHeight="1" x14ac:dyDescent="0.25"/>
    <row r="192" ht="14.25" customHeight="1" x14ac:dyDescent="0.25"/>
    <row r="193" ht="14.25" customHeight="1" x14ac:dyDescent="0.25"/>
    <row r="194" ht="14.25" customHeight="1" x14ac:dyDescent="0.25"/>
    <row r="195" ht="14.25" customHeight="1" x14ac:dyDescent="0.25"/>
    <row r="196" ht="14.25" customHeight="1" x14ac:dyDescent="0.25"/>
    <row r="197" ht="14.25" customHeight="1" x14ac:dyDescent="0.25"/>
    <row r="198" ht="14.25" customHeight="1" x14ac:dyDescent="0.25"/>
    <row r="199" ht="14.25" customHeight="1" x14ac:dyDescent="0.25"/>
    <row r="200" ht="14.25" customHeight="1" x14ac:dyDescent="0.25"/>
    <row r="201" ht="14.25" customHeight="1" x14ac:dyDescent="0.25"/>
    <row r="202" ht="14.25" customHeight="1" x14ac:dyDescent="0.25"/>
    <row r="203" ht="14.25" customHeight="1" x14ac:dyDescent="0.25"/>
    <row r="204" ht="14.25" customHeight="1" x14ac:dyDescent="0.25"/>
    <row r="205" ht="14.25" customHeight="1" x14ac:dyDescent="0.25"/>
    <row r="206" ht="14.25" customHeight="1" x14ac:dyDescent="0.25"/>
    <row r="207" ht="14.25" customHeight="1" x14ac:dyDescent="0.25"/>
    <row r="208" ht="14.25" customHeight="1" x14ac:dyDescent="0.25"/>
    <row r="209" ht="14.25" customHeight="1" x14ac:dyDescent="0.25"/>
    <row r="210" ht="14.25" customHeight="1" x14ac:dyDescent="0.25"/>
    <row r="211" ht="14.25" customHeight="1" x14ac:dyDescent="0.25"/>
    <row r="212" ht="14.25" customHeight="1" x14ac:dyDescent="0.25"/>
    <row r="213" ht="14.25" customHeight="1" x14ac:dyDescent="0.25"/>
    <row r="214" ht="14.25" customHeight="1" x14ac:dyDescent="0.25"/>
    <row r="215" ht="14.25" customHeight="1" x14ac:dyDescent="0.25"/>
    <row r="216" ht="14.25" customHeight="1" x14ac:dyDescent="0.25"/>
    <row r="217" ht="14.25" customHeight="1" x14ac:dyDescent="0.25"/>
    <row r="218" ht="14.25" customHeight="1" x14ac:dyDescent="0.25"/>
    <row r="219" ht="14.25" customHeight="1" x14ac:dyDescent="0.25"/>
    <row r="220" ht="14.25" customHeight="1" x14ac:dyDescent="0.25"/>
    <row r="221" ht="14.25" customHeight="1" x14ac:dyDescent="0.25"/>
    <row r="222" ht="14.25" customHeight="1" x14ac:dyDescent="0.25"/>
    <row r="223" ht="14.25" customHeight="1" x14ac:dyDescent="0.25"/>
    <row r="224" ht="14.25" customHeight="1" x14ac:dyDescent="0.25"/>
    <row r="225" ht="14.25" customHeight="1" x14ac:dyDescent="0.25"/>
    <row r="226" ht="14.25" customHeight="1" x14ac:dyDescent="0.25"/>
    <row r="227" ht="14.25" customHeight="1" x14ac:dyDescent="0.25"/>
    <row r="228" ht="14.25" customHeight="1" x14ac:dyDescent="0.25"/>
    <row r="229" ht="14.25" customHeight="1" x14ac:dyDescent="0.25"/>
    <row r="230" ht="14.25" customHeight="1" x14ac:dyDescent="0.25"/>
    <row r="231" ht="14.25" customHeight="1" x14ac:dyDescent="0.25"/>
    <row r="232" ht="14.25" customHeight="1" x14ac:dyDescent="0.25"/>
    <row r="233" ht="14.25" customHeight="1" x14ac:dyDescent="0.25"/>
    <row r="234" ht="14.25" customHeight="1" x14ac:dyDescent="0.25"/>
    <row r="235" ht="14.25" customHeight="1" x14ac:dyDescent="0.25"/>
    <row r="236" ht="14.25" customHeight="1" x14ac:dyDescent="0.25"/>
    <row r="237" ht="14.25" customHeight="1" x14ac:dyDescent="0.25"/>
    <row r="238" ht="14.25" customHeight="1" x14ac:dyDescent="0.25"/>
    <row r="239" ht="14.25" customHeight="1" x14ac:dyDescent="0.25"/>
    <row r="240" ht="14.25" customHeight="1" x14ac:dyDescent="0.25"/>
    <row r="241" ht="14.25" customHeight="1" x14ac:dyDescent="0.25"/>
    <row r="242" ht="14.25" customHeight="1" x14ac:dyDescent="0.25"/>
    <row r="243" ht="14.25" customHeight="1" x14ac:dyDescent="0.25"/>
    <row r="244" ht="14.25" customHeight="1" x14ac:dyDescent="0.25"/>
    <row r="245" ht="14.25" customHeight="1" x14ac:dyDescent="0.25"/>
    <row r="246" ht="14.25" customHeight="1" x14ac:dyDescent="0.25"/>
    <row r="247" ht="14.25" customHeight="1" x14ac:dyDescent="0.25"/>
    <row r="248" ht="14.25" customHeight="1" x14ac:dyDescent="0.25"/>
    <row r="249" ht="14.25" customHeight="1" x14ac:dyDescent="0.25"/>
    <row r="250" ht="14.25" customHeight="1" x14ac:dyDescent="0.25"/>
    <row r="251" ht="14.25" customHeight="1" x14ac:dyDescent="0.25"/>
    <row r="252" ht="14.25" customHeight="1" x14ac:dyDescent="0.25"/>
    <row r="253" ht="14.25" customHeight="1" x14ac:dyDescent="0.25"/>
    <row r="254" ht="14.25" customHeight="1" x14ac:dyDescent="0.25"/>
    <row r="255" ht="14.25" customHeight="1" x14ac:dyDescent="0.25"/>
    <row r="256" ht="14.25" customHeight="1" x14ac:dyDescent="0.25"/>
    <row r="257" ht="14.25" customHeight="1" x14ac:dyDescent="0.25"/>
    <row r="258" ht="14.25" customHeight="1" x14ac:dyDescent="0.25"/>
    <row r="259" ht="14.25" customHeight="1" x14ac:dyDescent="0.25"/>
    <row r="260" ht="14.25" customHeight="1" x14ac:dyDescent="0.25"/>
    <row r="261" ht="14.25" customHeight="1" x14ac:dyDescent="0.25"/>
    <row r="262" ht="14.25" customHeight="1" x14ac:dyDescent="0.25"/>
    <row r="263" ht="14.25" customHeight="1" x14ac:dyDescent="0.25"/>
    <row r="264" ht="14.25" customHeight="1" x14ac:dyDescent="0.25"/>
    <row r="265" ht="14.25" customHeight="1" x14ac:dyDescent="0.25"/>
    <row r="266" ht="14.25" customHeight="1" x14ac:dyDescent="0.25"/>
    <row r="267" ht="14.25" customHeight="1" x14ac:dyDescent="0.25"/>
    <row r="268" ht="14.25" customHeight="1" x14ac:dyDescent="0.25"/>
    <row r="269" ht="14.25" customHeight="1" x14ac:dyDescent="0.25"/>
    <row r="270" ht="14.25" customHeight="1" x14ac:dyDescent="0.25"/>
    <row r="271" ht="14.25" customHeight="1" x14ac:dyDescent="0.25"/>
    <row r="272" ht="14.25" customHeight="1" x14ac:dyDescent="0.25"/>
    <row r="273" ht="14.25" customHeight="1" x14ac:dyDescent="0.25"/>
    <row r="274" ht="14.25" customHeight="1" x14ac:dyDescent="0.25"/>
    <row r="275" ht="14.25" customHeight="1" x14ac:dyDescent="0.25"/>
    <row r="276" ht="14.25" customHeight="1" x14ac:dyDescent="0.25"/>
    <row r="277" ht="14.25" customHeight="1" x14ac:dyDescent="0.25"/>
    <row r="278" ht="14.25" customHeight="1" x14ac:dyDescent="0.25"/>
    <row r="279" ht="14.25" customHeight="1" x14ac:dyDescent="0.25"/>
    <row r="280" ht="14.25" customHeight="1" x14ac:dyDescent="0.25"/>
    <row r="281" ht="14.25" customHeight="1" x14ac:dyDescent="0.25"/>
    <row r="282" ht="14.25" customHeight="1" x14ac:dyDescent="0.25"/>
    <row r="283" ht="14.25" customHeight="1" x14ac:dyDescent="0.25"/>
    <row r="284" ht="14.25" customHeight="1" x14ac:dyDescent="0.25"/>
    <row r="285" ht="14.25" customHeight="1" x14ac:dyDescent="0.25"/>
    <row r="286" ht="14.25" customHeight="1" x14ac:dyDescent="0.25"/>
    <row r="287" ht="14.25" customHeight="1" x14ac:dyDescent="0.25"/>
    <row r="288" ht="14.25" customHeight="1" x14ac:dyDescent="0.25"/>
    <row r="289" ht="14.25" customHeight="1" x14ac:dyDescent="0.25"/>
    <row r="290" ht="14.25" customHeight="1" x14ac:dyDescent="0.25"/>
    <row r="291" ht="14.25" customHeight="1" x14ac:dyDescent="0.25"/>
    <row r="292" ht="14.25" customHeight="1" x14ac:dyDescent="0.25"/>
    <row r="293" ht="14.25" customHeight="1" x14ac:dyDescent="0.25"/>
    <row r="294" ht="14.25" customHeight="1" x14ac:dyDescent="0.25"/>
    <row r="295" ht="14.25" customHeight="1" x14ac:dyDescent="0.25"/>
    <row r="296" ht="14.25" customHeight="1" x14ac:dyDescent="0.25"/>
    <row r="297" ht="14.25" customHeight="1" x14ac:dyDescent="0.25"/>
    <row r="298" ht="14.25" customHeight="1" x14ac:dyDescent="0.25"/>
    <row r="299" ht="14.25" customHeight="1" x14ac:dyDescent="0.25"/>
    <row r="300" ht="14.25" customHeight="1" x14ac:dyDescent="0.25"/>
    <row r="301" ht="14.25" customHeight="1" x14ac:dyDescent="0.25"/>
    <row r="302" ht="14.25" customHeight="1" x14ac:dyDescent="0.25"/>
    <row r="303" ht="14.25" customHeight="1" x14ac:dyDescent="0.25"/>
    <row r="304" ht="14.25" customHeight="1" x14ac:dyDescent="0.25"/>
    <row r="305" ht="14.25" customHeight="1" x14ac:dyDescent="0.25"/>
    <row r="306" ht="14.25" customHeight="1" x14ac:dyDescent="0.25"/>
    <row r="307" ht="14.25" customHeight="1" x14ac:dyDescent="0.25"/>
    <row r="308" ht="14.25" customHeight="1" x14ac:dyDescent="0.25"/>
    <row r="309" ht="14.25" customHeight="1" x14ac:dyDescent="0.25"/>
    <row r="310" ht="14.25" customHeight="1" x14ac:dyDescent="0.25"/>
    <row r="311" ht="14.25" customHeight="1" x14ac:dyDescent="0.25"/>
    <row r="312" ht="14.25" customHeight="1" x14ac:dyDescent="0.25"/>
    <row r="313" ht="14.25" customHeight="1" x14ac:dyDescent="0.25"/>
    <row r="314" ht="14.25" customHeight="1" x14ac:dyDescent="0.25"/>
    <row r="315" ht="14.25" customHeight="1" x14ac:dyDescent="0.25"/>
    <row r="316" ht="14.25" customHeight="1" x14ac:dyDescent="0.25"/>
    <row r="317" ht="14.25" customHeight="1" x14ac:dyDescent="0.25"/>
    <row r="318" ht="14.25" customHeight="1" x14ac:dyDescent="0.25"/>
    <row r="319" ht="14.25" customHeight="1" x14ac:dyDescent="0.25"/>
    <row r="320" ht="14.25" customHeight="1" x14ac:dyDescent="0.25"/>
    <row r="321" ht="14.25" customHeight="1" x14ac:dyDescent="0.25"/>
    <row r="322" ht="14.25" customHeight="1" x14ac:dyDescent="0.25"/>
    <row r="323" ht="14.25" customHeight="1" x14ac:dyDescent="0.25"/>
    <row r="324" ht="14.25" customHeight="1" x14ac:dyDescent="0.25"/>
    <row r="325" ht="14.25" customHeight="1" x14ac:dyDescent="0.25"/>
    <row r="326" ht="14.25" customHeight="1" x14ac:dyDescent="0.25"/>
    <row r="327" ht="14.25" customHeight="1" x14ac:dyDescent="0.25"/>
    <row r="328" ht="14.25" customHeight="1" x14ac:dyDescent="0.25"/>
    <row r="329" ht="14.25" customHeight="1" x14ac:dyDescent="0.25"/>
    <row r="330" ht="14.25" customHeight="1" x14ac:dyDescent="0.25"/>
    <row r="331" ht="14.25" customHeight="1" x14ac:dyDescent="0.25"/>
    <row r="332" ht="14.25" customHeight="1" x14ac:dyDescent="0.25"/>
    <row r="333" ht="14.25" customHeight="1" x14ac:dyDescent="0.25"/>
    <row r="334" ht="14.25" customHeight="1" x14ac:dyDescent="0.25"/>
    <row r="335" ht="14.25" customHeight="1" x14ac:dyDescent="0.25"/>
    <row r="336" ht="14.25" customHeight="1" x14ac:dyDescent="0.25"/>
    <row r="337" ht="14.25" customHeight="1" x14ac:dyDescent="0.25"/>
    <row r="338" ht="14.25" customHeight="1" x14ac:dyDescent="0.25"/>
    <row r="339" ht="14.25" customHeight="1" x14ac:dyDescent="0.25"/>
    <row r="340" ht="14.25" customHeight="1" x14ac:dyDescent="0.25"/>
    <row r="341" ht="14.25" customHeight="1" x14ac:dyDescent="0.25"/>
    <row r="342" ht="14.25" customHeight="1" x14ac:dyDescent="0.25"/>
    <row r="343" ht="14.25" customHeight="1" x14ac:dyDescent="0.25"/>
    <row r="344" ht="14.25" customHeight="1" x14ac:dyDescent="0.25"/>
    <row r="345" ht="14.25" customHeight="1" x14ac:dyDescent="0.25"/>
    <row r="346" ht="14.25" customHeight="1" x14ac:dyDescent="0.25"/>
    <row r="347" ht="14.25" customHeight="1" x14ac:dyDescent="0.25"/>
    <row r="348" ht="14.25" customHeight="1" x14ac:dyDescent="0.25"/>
    <row r="349" ht="14.25" customHeight="1" x14ac:dyDescent="0.25"/>
    <row r="350" ht="14.25" customHeight="1" x14ac:dyDescent="0.25"/>
    <row r="351" ht="14.25" customHeight="1" x14ac:dyDescent="0.25"/>
    <row r="352" ht="14.25" customHeight="1" x14ac:dyDescent="0.25"/>
    <row r="353" ht="14.25" customHeight="1" x14ac:dyDescent="0.25"/>
    <row r="354" ht="14.25" customHeight="1" x14ac:dyDescent="0.25"/>
    <row r="355" ht="14.25" customHeight="1" x14ac:dyDescent="0.25"/>
    <row r="356" ht="14.25" customHeight="1" x14ac:dyDescent="0.25"/>
    <row r="357" ht="14.25" customHeight="1" x14ac:dyDescent="0.25"/>
    <row r="358" ht="14.25" customHeight="1" x14ac:dyDescent="0.25"/>
    <row r="359" ht="14.25" customHeight="1" x14ac:dyDescent="0.25"/>
    <row r="360" ht="14.25" customHeight="1" x14ac:dyDescent="0.25"/>
    <row r="361" ht="14.25" customHeight="1" x14ac:dyDescent="0.25"/>
    <row r="362" ht="14.25" customHeight="1" x14ac:dyDescent="0.25"/>
    <row r="363" ht="14.25" customHeight="1" x14ac:dyDescent="0.25"/>
    <row r="364" ht="14.25" customHeight="1" x14ac:dyDescent="0.25"/>
    <row r="365" ht="14.25" customHeight="1" x14ac:dyDescent="0.25"/>
    <row r="366" ht="14.25" customHeight="1" x14ac:dyDescent="0.25"/>
    <row r="367" ht="14.25" customHeight="1" x14ac:dyDescent="0.25"/>
    <row r="368" ht="14.25" customHeight="1" x14ac:dyDescent="0.25"/>
    <row r="369" ht="14.25" customHeight="1" x14ac:dyDescent="0.25"/>
    <row r="370" ht="14.25" customHeight="1" x14ac:dyDescent="0.25"/>
    <row r="371" ht="14.25" customHeight="1" x14ac:dyDescent="0.25"/>
    <row r="372" ht="14.25" customHeight="1" x14ac:dyDescent="0.25"/>
    <row r="373" ht="14.25" customHeight="1" x14ac:dyDescent="0.25"/>
    <row r="374" ht="14.25" customHeight="1" x14ac:dyDescent="0.25"/>
    <row r="375" ht="14.25" customHeight="1" x14ac:dyDescent="0.25"/>
    <row r="376" ht="14.25" customHeight="1" x14ac:dyDescent="0.25"/>
    <row r="377" ht="14.25" customHeight="1" x14ac:dyDescent="0.25"/>
    <row r="378" ht="14.25" customHeight="1" x14ac:dyDescent="0.25"/>
    <row r="379" ht="14.25" customHeight="1" x14ac:dyDescent="0.25"/>
    <row r="380" ht="14.25" customHeight="1" x14ac:dyDescent="0.25"/>
    <row r="381" ht="14.25" customHeight="1" x14ac:dyDescent="0.25"/>
    <row r="382" ht="14.25" customHeight="1" x14ac:dyDescent="0.25"/>
    <row r="383" ht="14.25" customHeight="1" x14ac:dyDescent="0.25"/>
    <row r="384" ht="14.25" customHeight="1" x14ac:dyDescent="0.25"/>
    <row r="385" ht="14.25" customHeight="1" x14ac:dyDescent="0.25"/>
    <row r="386" ht="14.25" customHeight="1" x14ac:dyDescent="0.25"/>
    <row r="387" ht="14.25" customHeight="1" x14ac:dyDescent="0.25"/>
    <row r="388" ht="14.25" customHeight="1" x14ac:dyDescent="0.25"/>
    <row r="389" ht="14.25" customHeight="1" x14ac:dyDescent="0.25"/>
    <row r="390" ht="14.25" customHeight="1" x14ac:dyDescent="0.25"/>
    <row r="391" ht="14.25" customHeight="1" x14ac:dyDescent="0.25"/>
    <row r="392" ht="14.25" customHeight="1" x14ac:dyDescent="0.25"/>
    <row r="393" ht="14.25" customHeight="1" x14ac:dyDescent="0.25"/>
    <row r="394" ht="14.25" customHeight="1" x14ac:dyDescent="0.25"/>
    <row r="395" ht="14.25" customHeight="1" x14ac:dyDescent="0.25"/>
    <row r="396" ht="14.25" customHeight="1" x14ac:dyDescent="0.25"/>
    <row r="397" ht="14.25" customHeight="1" x14ac:dyDescent="0.25"/>
    <row r="398" ht="14.25" customHeight="1" x14ac:dyDescent="0.25"/>
    <row r="399" ht="14.25" customHeight="1" x14ac:dyDescent="0.25"/>
    <row r="400" ht="14.25" customHeight="1" x14ac:dyDescent="0.25"/>
    <row r="401" ht="14.25" customHeight="1" x14ac:dyDescent="0.25"/>
    <row r="402" ht="14.25" customHeight="1" x14ac:dyDescent="0.25"/>
    <row r="403" ht="14.25" customHeight="1" x14ac:dyDescent="0.25"/>
    <row r="404" ht="14.25" customHeight="1" x14ac:dyDescent="0.25"/>
    <row r="405" ht="14.25" customHeight="1" x14ac:dyDescent="0.25"/>
    <row r="406" ht="14.25" customHeight="1" x14ac:dyDescent="0.25"/>
    <row r="407" ht="14.25" customHeight="1" x14ac:dyDescent="0.25"/>
    <row r="408" ht="14.25" customHeight="1" x14ac:dyDescent="0.25"/>
    <row r="409" ht="14.25" customHeight="1" x14ac:dyDescent="0.25"/>
    <row r="410" ht="14.25" customHeight="1" x14ac:dyDescent="0.25"/>
    <row r="411" ht="14.25" customHeight="1" x14ac:dyDescent="0.25"/>
    <row r="412" ht="14.25" customHeight="1" x14ac:dyDescent="0.25"/>
    <row r="413" ht="14.25" customHeight="1" x14ac:dyDescent="0.25"/>
    <row r="414" ht="14.25" customHeight="1" x14ac:dyDescent="0.25"/>
    <row r="415" ht="14.25" customHeight="1" x14ac:dyDescent="0.25"/>
    <row r="416" ht="14.25" customHeight="1" x14ac:dyDescent="0.25"/>
    <row r="417" ht="14.25" customHeight="1" x14ac:dyDescent="0.25"/>
    <row r="418" ht="14.25" customHeight="1" x14ac:dyDescent="0.25"/>
    <row r="419" ht="14.25" customHeight="1" x14ac:dyDescent="0.25"/>
    <row r="420" ht="14.25" customHeight="1" x14ac:dyDescent="0.25"/>
    <row r="421" ht="14.25" customHeight="1" x14ac:dyDescent="0.25"/>
    <row r="422" ht="14.25" customHeight="1" x14ac:dyDescent="0.25"/>
    <row r="423" ht="14.25" customHeight="1" x14ac:dyDescent="0.25"/>
    <row r="424" ht="14.25" customHeight="1" x14ac:dyDescent="0.25"/>
    <row r="425" ht="14.25" customHeight="1" x14ac:dyDescent="0.25"/>
    <row r="426" ht="14.25" customHeight="1" x14ac:dyDescent="0.25"/>
    <row r="427" ht="14.25" customHeight="1" x14ac:dyDescent="0.25"/>
    <row r="428" ht="14.25" customHeight="1" x14ac:dyDescent="0.25"/>
    <row r="429" ht="14.25" customHeight="1" x14ac:dyDescent="0.25"/>
    <row r="430" ht="14.25" customHeight="1" x14ac:dyDescent="0.25"/>
    <row r="431" ht="14.25" customHeight="1" x14ac:dyDescent="0.25"/>
    <row r="432" ht="14.25" customHeight="1" x14ac:dyDescent="0.25"/>
    <row r="433" ht="14.25" customHeight="1" x14ac:dyDescent="0.25"/>
    <row r="434" ht="14.25" customHeight="1" x14ac:dyDescent="0.25"/>
    <row r="435" ht="14.25" customHeight="1" x14ac:dyDescent="0.25"/>
    <row r="436" ht="14.25" customHeight="1" x14ac:dyDescent="0.25"/>
    <row r="437" ht="14.25" customHeight="1" x14ac:dyDescent="0.25"/>
    <row r="438" ht="14.25" customHeight="1" x14ac:dyDescent="0.25"/>
    <row r="439" ht="14.25" customHeight="1" x14ac:dyDescent="0.25"/>
    <row r="440" ht="14.25" customHeight="1" x14ac:dyDescent="0.25"/>
    <row r="441" ht="14.25" customHeight="1" x14ac:dyDescent="0.25"/>
    <row r="442" ht="14.25" customHeight="1" x14ac:dyDescent="0.25"/>
    <row r="443" ht="14.25" customHeight="1" x14ac:dyDescent="0.25"/>
    <row r="444" ht="14.25" customHeight="1" x14ac:dyDescent="0.25"/>
    <row r="445" ht="14.25" customHeight="1" x14ac:dyDescent="0.25"/>
    <row r="446" ht="14.25" customHeight="1" x14ac:dyDescent="0.25"/>
    <row r="447" ht="14.25" customHeight="1" x14ac:dyDescent="0.25"/>
    <row r="448" ht="14.25" customHeight="1" x14ac:dyDescent="0.25"/>
    <row r="449" ht="14.25" customHeight="1" x14ac:dyDescent="0.25"/>
    <row r="450" ht="14.25" customHeight="1" x14ac:dyDescent="0.25"/>
    <row r="451" ht="14.25" customHeight="1" x14ac:dyDescent="0.25"/>
    <row r="452" ht="14.25" customHeight="1" x14ac:dyDescent="0.25"/>
    <row r="453" ht="14.25" customHeight="1" x14ac:dyDescent="0.25"/>
    <row r="454" ht="14.25" customHeight="1" x14ac:dyDescent="0.25"/>
    <row r="455" ht="14.25" customHeight="1" x14ac:dyDescent="0.25"/>
    <row r="456" ht="14.25" customHeight="1" x14ac:dyDescent="0.25"/>
    <row r="457" ht="14.25" customHeight="1" x14ac:dyDescent="0.25"/>
    <row r="458" ht="14.25" customHeight="1" x14ac:dyDescent="0.25"/>
    <row r="459" ht="14.25" customHeight="1" x14ac:dyDescent="0.25"/>
    <row r="460" ht="14.25" customHeight="1" x14ac:dyDescent="0.25"/>
    <row r="461" ht="14.25" customHeight="1" x14ac:dyDescent="0.25"/>
    <row r="462" ht="14.25" customHeight="1" x14ac:dyDescent="0.25"/>
    <row r="463" ht="14.25" customHeight="1" x14ac:dyDescent="0.25"/>
    <row r="464" ht="14.25" customHeight="1" x14ac:dyDescent="0.25"/>
    <row r="465" ht="14.25" customHeight="1" x14ac:dyDescent="0.25"/>
    <row r="466" ht="14.25" customHeight="1" x14ac:dyDescent="0.25"/>
    <row r="467" ht="14.25" customHeight="1" x14ac:dyDescent="0.25"/>
    <row r="468" ht="14.25" customHeight="1" x14ac:dyDescent="0.25"/>
    <row r="469" ht="14.25" customHeight="1" x14ac:dyDescent="0.25"/>
    <row r="470" ht="14.25" customHeight="1" x14ac:dyDescent="0.25"/>
    <row r="471" ht="14.25" customHeight="1" x14ac:dyDescent="0.25"/>
    <row r="472" ht="14.25" customHeight="1" x14ac:dyDescent="0.25"/>
    <row r="473" ht="14.25" customHeight="1" x14ac:dyDescent="0.25"/>
    <row r="474" ht="14.25" customHeight="1" x14ac:dyDescent="0.25"/>
    <row r="475" ht="14.25" customHeight="1" x14ac:dyDescent="0.25"/>
    <row r="476" ht="14.25" customHeight="1" x14ac:dyDescent="0.25"/>
    <row r="477" ht="14.25" customHeight="1" x14ac:dyDescent="0.25"/>
    <row r="478" ht="14.25" customHeight="1" x14ac:dyDescent="0.25"/>
    <row r="479" ht="14.25" customHeight="1" x14ac:dyDescent="0.25"/>
    <row r="480" ht="14.25" customHeight="1" x14ac:dyDescent="0.25"/>
    <row r="481" ht="14.25" customHeight="1" x14ac:dyDescent="0.25"/>
    <row r="482" ht="14.25" customHeight="1" x14ac:dyDescent="0.25"/>
    <row r="483" ht="14.25" customHeight="1" x14ac:dyDescent="0.25"/>
    <row r="484" ht="14.25" customHeight="1" x14ac:dyDescent="0.25"/>
    <row r="485" ht="14.25" customHeight="1" x14ac:dyDescent="0.25"/>
    <row r="486" ht="14.25" customHeight="1" x14ac:dyDescent="0.25"/>
    <row r="487" ht="14.25" customHeight="1" x14ac:dyDescent="0.25"/>
    <row r="488" ht="14.25" customHeight="1" x14ac:dyDescent="0.25"/>
    <row r="489" ht="14.25" customHeight="1" x14ac:dyDescent="0.25"/>
    <row r="490" ht="14.25" customHeight="1" x14ac:dyDescent="0.25"/>
    <row r="491" ht="14.25" customHeight="1" x14ac:dyDescent="0.25"/>
    <row r="492" ht="14.25" customHeight="1" x14ac:dyDescent="0.25"/>
    <row r="493" ht="14.25" customHeight="1" x14ac:dyDescent="0.25"/>
    <row r="494" ht="14.25" customHeight="1" x14ac:dyDescent="0.25"/>
    <row r="495" ht="14.25" customHeight="1" x14ac:dyDescent="0.25"/>
    <row r="496" ht="14.25" customHeight="1" x14ac:dyDescent="0.25"/>
    <row r="497" ht="14.25" customHeight="1" x14ac:dyDescent="0.25"/>
    <row r="498" ht="14.25" customHeight="1" x14ac:dyDescent="0.25"/>
    <row r="499" ht="14.25" customHeight="1" x14ac:dyDescent="0.25"/>
    <row r="500" ht="14.25" customHeight="1" x14ac:dyDescent="0.25"/>
    <row r="501" ht="14.25" customHeight="1" x14ac:dyDescent="0.25"/>
    <row r="502" ht="14.25" customHeight="1" x14ac:dyDescent="0.25"/>
    <row r="503" ht="14.25" customHeight="1" x14ac:dyDescent="0.25"/>
    <row r="504" ht="14.25" customHeight="1" x14ac:dyDescent="0.25"/>
    <row r="505" ht="14.25" customHeight="1" x14ac:dyDescent="0.25"/>
    <row r="506" ht="14.25" customHeight="1" x14ac:dyDescent="0.25"/>
    <row r="507" ht="14.25" customHeight="1" x14ac:dyDescent="0.25"/>
    <row r="508" ht="14.25" customHeight="1" x14ac:dyDescent="0.25"/>
    <row r="509" ht="14.25" customHeight="1" x14ac:dyDescent="0.25"/>
    <row r="510" ht="14.25" customHeight="1" x14ac:dyDescent="0.25"/>
    <row r="511" ht="14.25" customHeight="1" x14ac:dyDescent="0.25"/>
    <row r="512" ht="14.25" customHeight="1" x14ac:dyDescent="0.25"/>
    <row r="513" ht="14.25" customHeight="1" x14ac:dyDescent="0.25"/>
    <row r="514" ht="14.25" customHeight="1" x14ac:dyDescent="0.25"/>
    <row r="515" ht="14.25" customHeight="1" x14ac:dyDescent="0.25"/>
    <row r="516" ht="14.25" customHeight="1" x14ac:dyDescent="0.25"/>
    <row r="517" ht="14.25" customHeight="1" x14ac:dyDescent="0.25"/>
    <row r="518" ht="14.25" customHeight="1" x14ac:dyDescent="0.25"/>
    <row r="519" ht="14.25" customHeight="1" x14ac:dyDescent="0.25"/>
    <row r="520" ht="14.25" customHeight="1" x14ac:dyDescent="0.25"/>
    <row r="521" ht="14.25" customHeight="1" x14ac:dyDescent="0.25"/>
    <row r="522" ht="14.25" customHeight="1" x14ac:dyDescent="0.25"/>
    <row r="523" ht="14.25" customHeight="1" x14ac:dyDescent="0.25"/>
    <row r="524" ht="14.25" customHeight="1" x14ac:dyDescent="0.25"/>
    <row r="525" ht="14.25" customHeight="1" x14ac:dyDescent="0.25"/>
    <row r="526" ht="14.25" customHeight="1" x14ac:dyDescent="0.25"/>
    <row r="527" ht="14.25" customHeight="1" x14ac:dyDescent="0.25"/>
    <row r="528" ht="14.25" customHeight="1" x14ac:dyDescent="0.25"/>
    <row r="529" ht="14.25" customHeight="1" x14ac:dyDescent="0.25"/>
    <row r="530" ht="14.25" customHeight="1" x14ac:dyDescent="0.25"/>
    <row r="531" ht="14.25" customHeight="1" x14ac:dyDescent="0.25"/>
    <row r="532" ht="14.25" customHeight="1" x14ac:dyDescent="0.25"/>
    <row r="533" ht="14.25" customHeight="1" x14ac:dyDescent="0.25"/>
    <row r="534" ht="14.25" customHeight="1" x14ac:dyDescent="0.25"/>
    <row r="535" ht="14.25" customHeight="1" x14ac:dyDescent="0.25"/>
    <row r="536" ht="14.25" customHeight="1" x14ac:dyDescent="0.25"/>
    <row r="537" ht="14.25" customHeight="1" x14ac:dyDescent="0.25"/>
    <row r="538" ht="14.25" customHeight="1" x14ac:dyDescent="0.25"/>
    <row r="539" ht="14.25" customHeight="1" x14ac:dyDescent="0.25"/>
    <row r="540" ht="14.25" customHeight="1" x14ac:dyDescent="0.25"/>
    <row r="541" ht="14.25" customHeight="1" x14ac:dyDescent="0.25"/>
    <row r="542" ht="14.25" customHeight="1" x14ac:dyDescent="0.25"/>
    <row r="543" ht="14.25" customHeight="1" x14ac:dyDescent="0.25"/>
    <row r="544" ht="14.25" customHeight="1" x14ac:dyDescent="0.25"/>
    <row r="545" ht="14.25" customHeight="1" x14ac:dyDescent="0.25"/>
    <row r="546" ht="14.25" customHeight="1" x14ac:dyDescent="0.25"/>
    <row r="547" ht="14.25" customHeight="1" x14ac:dyDescent="0.25"/>
    <row r="548" ht="14.25" customHeight="1" x14ac:dyDescent="0.25"/>
    <row r="549" ht="14.25" customHeight="1" x14ac:dyDescent="0.25"/>
    <row r="550" ht="14.25" customHeight="1" x14ac:dyDescent="0.25"/>
    <row r="551" ht="14.25" customHeight="1" x14ac:dyDescent="0.25"/>
    <row r="552" ht="14.25" customHeight="1" x14ac:dyDescent="0.25"/>
    <row r="553" ht="14.25" customHeight="1" x14ac:dyDescent="0.25"/>
    <row r="554" ht="14.25" customHeight="1" x14ac:dyDescent="0.25"/>
    <row r="555" ht="14.25" customHeight="1" x14ac:dyDescent="0.25"/>
    <row r="556" ht="14.25" customHeight="1" x14ac:dyDescent="0.25"/>
    <row r="557" ht="14.25" customHeight="1" x14ac:dyDescent="0.25"/>
    <row r="558" ht="14.25" customHeight="1" x14ac:dyDescent="0.25"/>
    <row r="559" ht="14.25" customHeight="1" x14ac:dyDescent="0.25"/>
    <row r="560" ht="14.25" customHeight="1" x14ac:dyDescent="0.25"/>
    <row r="561" ht="14.25" customHeight="1" x14ac:dyDescent="0.25"/>
    <row r="562" ht="14.25" customHeight="1" x14ac:dyDescent="0.25"/>
    <row r="563" ht="14.25" customHeight="1" x14ac:dyDescent="0.25"/>
    <row r="564" ht="14.25" customHeight="1" x14ac:dyDescent="0.25"/>
    <row r="565" ht="14.25" customHeight="1" x14ac:dyDescent="0.25"/>
    <row r="566" ht="14.25" customHeight="1" x14ac:dyDescent="0.25"/>
    <row r="567" ht="14.25" customHeight="1" x14ac:dyDescent="0.25"/>
    <row r="568" ht="14.25" customHeight="1" x14ac:dyDescent="0.25"/>
    <row r="569" ht="14.25" customHeight="1" x14ac:dyDescent="0.25"/>
    <row r="570" ht="14.25" customHeight="1" x14ac:dyDescent="0.25"/>
    <row r="571" ht="14.25" customHeight="1" x14ac:dyDescent="0.25"/>
    <row r="572" ht="14.25" customHeight="1" x14ac:dyDescent="0.25"/>
    <row r="573" ht="14.25" customHeight="1" x14ac:dyDescent="0.25"/>
    <row r="574" ht="14.25" customHeight="1" x14ac:dyDescent="0.25"/>
    <row r="575" ht="14.25" customHeight="1" x14ac:dyDescent="0.25"/>
    <row r="576" ht="14.25" customHeight="1" x14ac:dyDescent="0.25"/>
    <row r="577" ht="14.25" customHeight="1" x14ac:dyDescent="0.25"/>
    <row r="578" ht="14.25" customHeight="1" x14ac:dyDescent="0.25"/>
    <row r="579" ht="14.25" customHeight="1" x14ac:dyDescent="0.25"/>
    <row r="580" ht="14.25" customHeight="1" x14ac:dyDescent="0.25"/>
    <row r="581" ht="14.25" customHeight="1" x14ac:dyDescent="0.25"/>
    <row r="582" ht="14.25" customHeight="1" x14ac:dyDescent="0.25"/>
    <row r="583" ht="14.25" customHeight="1" x14ac:dyDescent="0.25"/>
    <row r="584" ht="14.25" customHeight="1" x14ac:dyDescent="0.25"/>
    <row r="585" ht="14.25" customHeight="1" x14ac:dyDescent="0.25"/>
    <row r="586" ht="14.25" customHeight="1" x14ac:dyDescent="0.25"/>
    <row r="587" ht="14.25" customHeight="1" x14ac:dyDescent="0.25"/>
    <row r="588" ht="14.25" customHeight="1" x14ac:dyDescent="0.25"/>
    <row r="589" ht="14.25" customHeight="1" x14ac:dyDescent="0.25"/>
    <row r="590" ht="14.25" customHeight="1" x14ac:dyDescent="0.25"/>
    <row r="591" ht="14.25" customHeight="1" x14ac:dyDescent="0.25"/>
    <row r="592" ht="14.25" customHeight="1" x14ac:dyDescent="0.25"/>
    <row r="593" ht="14.25" customHeight="1" x14ac:dyDescent="0.25"/>
    <row r="594" ht="14.25" customHeight="1" x14ac:dyDescent="0.25"/>
    <row r="595" ht="14.25" customHeight="1" x14ac:dyDescent="0.25"/>
    <row r="596" ht="14.25" customHeight="1" x14ac:dyDescent="0.25"/>
    <row r="597" ht="14.25" customHeight="1" x14ac:dyDescent="0.25"/>
    <row r="598" ht="14.25" customHeight="1" x14ac:dyDescent="0.25"/>
    <row r="599" ht="14.25" customHeight="1" x14ac:dyDescent="0.25"/>
    <row r="600" ht="14.25" customHeight="1" x14ac:dyDescent="0.25"/>
    <row r="601" ht="14.25" customHeight="1" x14ac:dyDescent="0.25"/>
    <row r="602" ht="14.25" customHeight="1" x14ac:dyDescent="0.25"/>
    <row r="603" ht="14.25" customHeight="1" x14ac:dyDescent="0.25"/>
    <row r="604" ht="14.25" customHeight="1" x14ac:dyDescent="0.25"/>
    <row r="605" ht="14.25" customHeight="1" x14ac:dyDescent="0.25"/>
    <row r="606" ht="14.25" customHeight="1" x14ac:dyDescent="0.25"/>
    <row r="607" ht="14.25" customHeight="1" x14ac:dyDescent="0.25"/>
    <row r="608" ht="14.25" customHeight="1" x14ac:dyDescent="0.25"/>
    <row r="609" ht="14.25" customHeight="1" x14ac:dyDescent="0.25"/>
    <row r="610" ht="14.25" customHeight="1" x14ac:dyDescent="0.25"/>
    <row r="611" ht="14.25" customHeight="1" x14ac:dyDescent="0.25"/>
    <row r="612" ht="14.25" customHeight="1" x14ac:dyDescent="0.25"/>
    <row r="613" ht="14.25" customHeight="1" x14ac:dyDescent="0.25"/>
    <row r="614" ht="14.25" customHeight="1" x14ac:dyDescent="0.25"/>
    <row r="615" ht="14.25" customHeight="1" x14ac:dyDescent="0.25"/>
    <row r="616" ht="14.25" customHeight="1" x14ac:dyDescent="0.25"/>
    <row r="617" ht="14.25" customHeight="1" x14ac:dyDescent="0.25"/>
    <row r="618" ht="14.25" customHeight="1" x14ac:dyDescent="0.25"/>
    <row r="619" ht="14.25" customHeight="1" x14ac:dyDescent="0.25"/>
    <row r="620" ht="14.25" customHeight="1" x14ac:dyDescent="0.25"/>
    <row r="621" ht="14.25" customHeight="1" x14ac:dyDescent="0.25"/>
    <row r="622" ht="14.25" customHeight="1" x14ac:dyDescent="0.25"/>
    <row r="623" ht="14.25" customHeight="1" x14ac:dyDescent="0.25"/>
    <row r="624" ht="14.25" customHeight="1" x14ac:dyDescent="0.25"/>
    <row r="625" ht="14.25" customHeight="1" x14ac:dyDescent="0.25"/>
    <row r="626" ht="14.25" customHeight="1" x14ac:dyDescent="0.25"/>
    <row r="627" ht="14.25" customHeight="1" x14ac:dyDescent="0.25"/>
    <row r="628" ht="14.25" customHeight="1" x14ac:dyDescent="0.25"/>
    <row r="629" ht="14.25" customHeight="1" x14ac:dyDescent="0.25"/>
    <row r="630" ht="14.25" customHeight="1" x14ac:dyDescent="0.25"/>
    <row r="631" ht="14.25" customHeight="1" x14ac:dyDescent="0.25"/>
    <row r="632" ht="14.25" customHeight="1" x14ac:dyDescent="0.25"/>
    <row r="633" ht="14.25" customHeight="1" x14ac:dyDescent="0.25"/>
    <row r="634" ht="14.25" customHeight="1" x14ac:dyDescent="0.25"/>
    <row r="635" ht="14.25" customHeight="1" x14ac:dyDescent="0.25"/>
    <row r="636" ht="14.25" customHeight="1" x14ac:dyDescent="0.25"/>
    <row r="637" ht="14.25" customHeight="1" x14ac:dyDescent="0.25"/>
    <row r="638" ht="14.25" customHeight="1" x14ac:dyDescent="0.25"/>
    <row r="639" ht="14.25" customHeight="1" x14ac:dyDescent="0.25"/>
    <row r="640" ht="14.25" customHeight="1" x14ac:dyDescent="0.25"/>
    <row r="641" ht="14.25" customHeight="1" x14ac:dyDescent="0.25"/>
    <row r="642" ht="14.25" customHeight="1" x14ac:dyDescent="0.25"/>
    <row r="643" ht="14.25" customHeight="1" x14ac:dyDescent="0.25"/>
    <row r="644" ht="14.25" customHeight="1" x14ac:dyDescent="0.25"/>
    <row r="645" ht="14.25" customHeight="1" x14ac:dyDescent="0.25"/>
    <row r="646" ht="14.25" customHeight="1" x14ac:dyDescent="0.25"/>
    <row r="647" ht="14.25" customHeight="1" x14ac:dyDescent="0.25"/>
    <row r="648" ht="14.25" customHeight="1" x14ac:dyDescent="0.25"/>
    <row r="649" ht="14.25" customHeight="1" x14ac:dyDescent="0.25"/>
    <row r="650" ht="14.25" customHeight="1" x14ac:dyDescent="0.25"/>
    <row r="651" ht="14.25" customHeight="1" x14ac:dyDescent="0.25"/>
    <row r="652" ht="14.25" customHeight="1" x14ac:dyDescent="0.25"/>
    <row r="653" ht="14.25" customHeight="1" x14ac:dyDescent="0.25"/>
    <row r="654" ht="14.25" customHeight="1" x14ac:dyDescent="0.25"/>
    <row r="655" ht="14.25" customHeight="1" x14ac:dyDescent="0.25"/>
    <row r="656" ht="14.25" customHeight="1" x14ac:dyDescent="0.25"/>
    <row r="657" ht="14.25" customHeight="1" x14ac:dyDescent="0.25"/>
    <row r="658" ht="14.25" customHeight="1" x14ac:dyDescent="0.25"/>
    <row r="659" ht="14.25" customHeight="1" x14ac:dyDescent="0.25"/>
    <row r="660" ht="14.25" customHeight="1" x14ac:dyDescent="0.25"/>
    <row r="661" ht="14.25" customHeight="1" x14ac:dyDescent="0.25"/>
    <row r="662" ht="14.25" customHeight="1" x14ac:dyDescent="0.25"/>
    <row r="663" ht="14.25" customHeight="1" x14ac:dyDescent="0.25"/>
    <row r="664" ht="14.25" customHeight="1" x14ac:dyDescent="0.25"/>
    <row r="665" ht="14.25" customHeight="1" x14ac:dyDescent="0.25"/>
    <row r="666" ht="14.25" customHeight="1" x14ac:dyDescent="0.25"/>
    <row r="667" ht="14.25" customHeight="1" x14ac:dyDescent="0.25"/>
    <row r="668" ht="14.25" customHeight="1" x14ac:dyDescent="0.25"/>
    <row r="669" ht="14.25" customHeight="1" x14ac:dyDescent="0.25"/>
    <row r="670" ht="14.25" customHeight="1" x14ac:dyDescent="0.25"/>
    <row r="671" ht="14.25" customHeight="1" x14ac:dyDescent="0.25"/>
    <row r="672" ht="14.25" customHeight="1" x14ac:dyDescent="0.25"/>
    <row r="673" ht="14.25" customHeight="1" x14ac:dyDescent="0.25"/>
    <row r="674" ht="14.25" customHeight="1" x14ac:dyDescent="0.25"/>
    <row r="675" ht="14.25" customHeight="1" x14ac:dyDescent="0.25"/>
    <row r="676" ht="14.25" customHeight="1" x14ac:dyDescent="0.25"/>
    <row r="677" ht="14.25" customHeight="1" x14ac:dyDescent="0.25"/>
    <row r="678" ht="14.25" customHeight="1" x14ac:dyDescent="0.25"/>
    <row r="679" ht="14.25" customHeight="1" x14ac:dyDescent="0.25"/>
    <row r="680" ht="14.25" customHeight="1" x14ac:dyDescent="0.25"/>
    <row r="681" ht="14.25" customHeight="1" x14ac:dyDescent="0.25"/>
    <row r="682" ht="14.25" customHeight="1" x14ac:dyDescent="0.25"/>
    <row r="683" ht="14.25" customHeight="1" x14ac:dyDescent="0.25"/>
    <row r="684" ht="14.25" customHeight="1" x14ac:dyDescent="0.25"/>
    <row r="685" ht="14.25" customHeight="1" x14ac:dyDescent="0.25"/>
    <row r="686" ht="14.25" customHeight="1" x14ac:dyDescent="0.25"/>
    <row r="687" ht="14.25" customHeight="1" x14ac:dyDescent="0.25"/>
    <row r="688" ht="14.25" customHeight="1" x14ac:dyDescent="0.25"/>
    <row r="689" ht="14.25" customHeight="1" x14ac:dyDescent="0.25"/>
    <row r="690" ht="14.25" customHeight="1" x14ac:dyDescent="0.25"/>
    <row r="691" ht="14.25" customHeight="1" x14ac:dyDescent="0.25"/>
    <row r="692" ht="14.25" customHeight="1" x14ac:dyDescent="0.25"/>
    <row r="693" ht="14.25" customHeight="1" x14ac:dyDescent="0.25"/>
    <row r="694" ht="14.25" customHeight="1" x14ac:dyDescent="0.25"/>
    <row r="695" ht="14.25" customHeight="1" x14ac:dyDescent="0.25"/>
    <row r="696" ht="14.25" customHeight="1" x14ac:dyDescent="0.25"/>
    <row r="697" ht="14.25" customHeight="1" x14ac:dyDescent="0.25"/>
    <row r="698" ht="14.25" customHeight="1" x14ac:dyDescent="0.25"/>
    <row r="699" ht="14.25" customHeight="1" x14ac:dyDescent="0.25"/>
    <row r="700" ht="14.25" customHeight="1" x14ac:dyDescent="0.25"/>
    <row r="701" ht="14.25" customHeight="1" x14ac:dyDescent="0.25"/>
    <row r="702" ht="14.25" customHeight="1" x14ac:dyDescent="0.25"/>
    <row r="703" ht="14.25" customHeight="1" x14ac:dyDescent="0.25"/>
    <row r="704" ht="14.25" customHeight="1" x14ac:dyDescent="0.25"/>
    <row r="705" ht="14.25" customHeight="1" x14ac:dyDescent="0.25"/>
    <row r="706" ht="14.25" customHeight="1" x14ac:dyDescent="0.25"/>
    <row r="707" ht="14.25" customHeight="1" x14ac:dyDescent="0.25"/>
    <row r="708" ht="14.25" customHeight="1" x14ac:dyDescent="0.25"/>
    <row r="709" ht="14.25" customHeight="1" x14ac:dyDescent="0.25"/>
    <row r="710" ht="14.25" customHeight="1" x14ac:dyDescent="0.25"/>
    <row r="711" ht="14.25" customHeight="1" x14ac:dyDescent="0.25"/>
    <row r="712" ht="14.25" customHeight="1" x14ac:dyDescent="0.25"/>
    <row r="713" ht="14.25" customHeight="1" x14ac:dyDescent="0.25"/>
    <row r="714" ht="14.25" customHeight="1" x14ac:dyDescent="0.25"/>
    <row r="715" ht="14.25" customHeight="1" x14ac:dyDescent="0.25"/>
    <row r="716" ht="14.25" customHeight="1" x14ac:dyDescent="0.25"/>
    <row r="717" ht="14.25" customHeight="1" x14ac:dyDescent="0.25"/>
    <row r="718" ht="14.25" customHeight="1" x14ac:dyDescent="0.25"/>
    <row r="719" ht="14.25" customHeight="1" x14ac:dyDescent="0.25"/>
    <row r="720" ht="14.25" customHeight="1" x14ac:dyDescent="0.25"/>
    <row r="721" ht="14.25" customHeight="1" x14ac:dyDescent="0.25"/>
    <row r="722" ht="14.25" customHeight="1" x14ac:dyDescent="0.25"/>
    <row r="723" ht="14.25" customHeight="1" x14ac:dyDescent="0.25"/>
    <row r="724" ht="14.25" customHeight="1" x14ac:dyDescent="0.25"/>
    <row r="725" ht="14.25" customHeight="1" x14ac:dyDescent="0.25"/>
    <row r="726" ht="14.25" customHeight="1" x14ac:dyDescent="0.25"/>
    <row r="727" ht="14.25" customHeight="1" x14ac:dyDescent="0.25"/>
    <row r="728" ht="14.25" customHeight="1" x14ac:dyDescent="0.25"/>
    <row r="729" ht="14.25" customHeight="1" x14ac:dyDescent="0.25"/>
    <row r="730" ht="14.25" customHeight="1" x14ac:dyDescent="0.25"/>
    <row r="731" ht="14.25" customHeight="1" x14ac:dyDescent="0.25"/>
    <row r="732" ht="14.25" customHeight="1" x14ac:dyDescent="0.25"/>
    <row r="733" ht="14.25" customHeight="1" x14ac:dyDescent="0.25"/>
    <row r="734" ht="14.25" customHeight="1" x14ac:dyDescent="0.25"/>
    <row r="735" ht="14.25" customHeight="1" x14ac:dyDescent="0.25"/>
    <row r="736" ht="14.25" customHeight="1" x14ac:dyDescent="0.25"/>
    <row r="737" ht="14.25" customHeight="1" x14ac:dyDescent="0.25"/>
    <row r="738" ht="14.25" customHeight="1" x14ac:dyDescent="0.25"/>
    <row r="739" ht="14.25" customHeight="1" x14ac:dyDescent="0.25"/>
    <row r="740" ht="14.25" customHeight="1" x14ac:dyDescent="0.25"/>
    <row r="741" ht="14.25" customHeight="1" x14ac:dyDescent="0.25"/>
    <row r="742" ht="14.25" customHeight="1" x14ac:dyDescent="0.25"/>
    <row r="743" ht="14.25" customHeight="1" x14ac:dyDescent="0.25"/>
    <row r="744" ht="14.25" customHeight="1" x14ac:dyDescent="0.25"/>
    <row r="745" ht="14.25" customHeight="1" x14ac:dyDescent="0.25"/>
    <row r="746" ht="14.25" customHeight="1" x14ac:dyDescent="0.25"/>
    <row r="747" ht="14.25" customHeight="1" x14ac:dyDescent="0.25"/>
    <row r="748" ht="14.25" customHeight="1" x14ac:dyDescent="0.25"/>
    <row r="749" ht="14.25" customHeight="1" x14ac:dyDescent="0.25"/>
    <row r="750" ht="14.25" customHeight="1" x14ac:dyDescent="0.25"/>
    <row r="751" ht="14.25" customHeight="1" x14ac:dyDescent="0.25"/>
    <row r="752" ht="14.25" customHeight="1" x14ac:dyDescent="0.25"/>
    <row r="753" ht="14.25" customHeight="1" x14ac:dyDescent="0.25"/>
    <row r="754" ht="14.25" customHeight="1" x14ac:dyDescent="0.25"/>
    <row r="755" ht="14.25" customHeight="1" x14ac:dyDescent="0.25"/>
    <row r="756" ht="14.25" customHeight="1" x14ac:dyDescent="0.25"/>
    <row r="757" ht="14.25" customHeight="1" x14ac:dyDescent="0.25"/>
    <row r="758" ht="14.25" customHeight="1" x14ac:dyDescent="0.25"/>
    <row r="759" ht="14.25" customHeight="1" x14ac:dyDescent="0.25"/>
    <row r="760" ht="14.25" customHeight="1" x14ac:dyDescent="0.25"/>
    <row r="761" ht="14.25" customHeight="1" x14ac:dyDescent="0.25"/>
    <row r="762" ht="14.25" customHeight="1" x14ac:dyDescent="0.25"/>
    <row r="763" ht="14.25" customHeight="1" x14ac:dyDescent="0.25"/>
    <row r="764" ht="14.25" customHeight="1" x14ac:dyDescent="0.25"/>
    <row r="765" ht="14.25" customHeight="1" x14ac:dyDescent="0.25"/>
    <row r="766" ht="14.25" customHeight="1" x14ac:dyDescent="0.25"/>
    <row r="767" ht="14.25" customHeight="1" x14ac:dyDescent="0.25"/>
    <row r="768" ht="14.25" customHeight="1" x14ac:dyDescent="0.25"/>
    <row r="769" ht="14.25" customHeight="1" x14ac:dyDescent="0.25"/>
    <row r="770" ht="14.25" customHeight="1" x14ac:dyDescent="0.25"/>
    <row r="771" ht="14.25" customHeight="1" x14ac:dyDescent="0.25"/>
    <row r="772" ht="14.25" customHeight="1" x14ac:dyDescent="0.25"/>
    <row r="773" ht="14.25" customHeight="1" x14ac:dyDescent="0.25"/>
    <row r="774" ht="14.25" customHeight="1" x14ac:dyDescent="0.25"/>
    <row r="775" ht="14.25" customHeight="1" x14ac:dyDescent="0.25"/>
    <row r="776" ht="14.25" customHeight="1" x14ac:dyDescent="0.25"/>
    <row r="777" ht="14.25" customHeight="1" x14ac:dyDescent="0.25"/>
    <row r="778" ht="14.25" customHeight="1" x14ac:dyDescent="0.25"/>
    <row r="779" ht="14.25" customHeight="1" x14ac:dyDescent="0.25"/>
    <row r="780" ht="14.25" customHeight="1" x14ac:dyDescent="0.25"/>
    <row r="781" ht="14.25" customHeight="1" x14ac:dyDescent="0.25"/>
    <row r="782" ht="14.25" customHeight="1" x14ac:dyDescent="0.25"/>
    <row r="783" ht="14.25" customHeight="1" x14ac:dyDescent="0.25"/>
    <row r="784" ht="14.25" customHeight="1" x14ac:dyDescent="0.25"/>
    <row r="785" ht="14.25" customHeight="1" x14ac:dyDescent="0.25"/>
    <row r="786" ht="14.25" customHeight="1" x14ac:dyDescent="0.25"/>
    <row r="787" ht="14.25" customHeight="1" x14ac:dyDescent="0.25"/>
    <row r="788" ht="14.25" customHeight="1" x14ac:dyDescent="0.25"/>
    <row r="789" ht="14.25" customHeight="1" x14ac:dyDescent="0.25"/>
    <row r="790" ht="14.25" customHeight="1" x14ac:dyDescent="0.25"/>
    <row r="791" ht="14.25" customHeight="1" x14ac:dyDescent="0.25"/>
    <row r="792" ht="14.25" customHeight="1" x14ac:dyDescent="0.25"/>
    <row r="793" ht="14.25" customHeight="1" x14ac:dyDescent="0.25"/>
    <row r="794" ht="14.25" customHeight="1" x14ac:dyDescent="0.25"/>
    <row r="795" ht="14.25" customHeight="1" x14ac:dyDescent="0.25"/>
    <row r="796" ht="14.25" customHeight="1" x14ac:dyDescent="0.25"/>
    <row r="797" ht="14.25" customHeight="1" x14ac:dyDescent="0.25"/>
    <row r="798" ht="14.25" customHeight="1" x14ac:dyDescent="0.25"/>
    <row r="799" ht="14.25" customHeight="1" x14ac:dyDescent="0.25"/>
    <row r="800" ht="14.25" customHeight="1" x14ac:dyDescent="0.25"/>
    <row r="801" ht="14.25" customHeight="1" x14ac:dyDescent="0.25"/>
    <row r="802" ht="14.25" customHeight="1" x14ac:dyDescent="0.25"/>
    <row r="803" ht="14.25" customHeight="1" x14ac:dyDescent="0.25"/>
    <row r="804" ht="14.25" customHeight="1" x14ac:dyDescent="0.25"/>
    <row r="805" ht="14.25" customHeight="1" x14ac:dyDescent="0.25"/>
    <row r="806" ht="14.25" customHeight="1" x14ac:dyDescent="0.25"/>
    <row r="807" ht="14.25" customHeight="1" x14ac:dyDescent="0.25"/>
    <row r="808" ht="14.25" customHeight="1" x14ac:dyDescent="0.25"/>
    <row r="809" ht="14.25" customHeight="1" x14ac:dyDescent="0.25"/>
    <row r="810" ht="14.25" customHeight="1" x14ac:dyDescent="0.25"/>
    <row r="811" ht="14.25" customHeight="1" x14ac:dyDescent="0.25"/>
    <row r="812" ht="14.25" customHeight="1" x14ac:dyDescent="0.25"/>
    <row r="813" ht="14.25" customHeight="1" x14ac:dyDescent="0.25"/>
    <row r="814" ht="14.25" customHeight="1" x14ac:dyDescent="0.25"/>
    <row r="815" ht="14.25" customHeight="1" x14ac:dyDescent="0.25"/>
    <row r="816" ht="14.25" customHeight="1" x14ac:dyDescent="0.25"/>
    <row r="817" ht="14.25" customHeight="1" x14ac:dyDescent="0.25"/>
    <row r="818" ht="14.25" customHeight="1" x14ac:dyDescent="0.25"/>
    <row r="819" ht="14.25" customHeight="1" x14ac:dyDescent="0.25"/>
    <row r="820" ht="14.25" customHeight="1" x14ac:dyDescent="0.25"/>
    <row r="821" ht="14.25" customHeight="1" x14ac:dyDescent="0.25"/>
    <row r="822" ht="14.25" customHeight="1" x14ac:dyDescent="0.25"/>
    <row r="823" ht="14.25" customHeight="1" x14ac:dyDescent="0.25"/>
    <row r="824" ht="14.25" customHeight="1" x14ac:dyDescent="0.25"/>
    <row r="825" ht="14.25" customHeight="1" x14ac:dyDescent="0.25"/>
    <row r="826" ht="14.25" customHeight="1" x14ac:dyDescent="0.25"/>
    <row r="827" ht="14.25" customHeight="1" x14ac:dyDescent="0.25"/>
    <row r="828" ht="14.25" customHeight="1" x14ac:dyDescent="0.25"/>
    <row r="829" ht="14.25" customHeight="1" x14ac:dyDescent="0.25"/>
    <row r="830" ht="14.25" customHeight="1" x14ac:dyDescent="0.25"/>
    <row r="831" ht="14.25" customHeight="1" x14ac:dyDescent="0.25"/>
    <row r="832" ht="14.25" customHeight="1" x14ac:dyDescent="0.25"/>
    <row r="833" ht="14.25" customHeight="1" x14ac:dyDescent="0.25"/>
    <row r="834" ht="14.25" customHeight="1" x14ac:dyDescent="0.25"/>
    <row r="835" ht="14.25" customHeight="1" x14ac:dyDescent="0.25"/>
    <row r="836" ht="14.25" customHeight="1" x14ac:dyDescent="0.25"/>
    <row r="837" ht="14.25" customHeight="1" x14ac:dyDescent="0.25"/>
    <row r="838" ht="14.25" customHeight="1" x14ac:dyDescent="0.25"/>
    <row r="839" ht="14.25" customHeight="1" x14ac:dyDescent="0.25"/>
    <row r="840" ht="14.25" customHeight="1" x14ac:dyDescent="0.25"/>
    <row r="841" ht="14.25" customHeight="1" x14ac:dyDescent="0.25"/>
    <row r="842" ht="14.25" customHeight="1" x14ac:dyDescent="0.25"/>
    <row r="843" ht="14.25" customHeight="1" x14ac:dyDescent="0.25"/>
    <row r="844" ht="14.25" customHeight="1" x14ac:dyDescent="0.25"/>
    <row r="845" ht="14.25" customHeight="1" x14ac:dyDescent="0.25"/>
    <row r="846" ht="14.25" customHeight="1" x14ac:dyDescent="0.25"/>
    <row r="847" ht="14.25" customHeight="1" x14ac:dyDescent="0.25"/>
    <row r="848" ht="14.25" customHeight="1" x14ac:dyDescent="0.25"/>
    <row r="849" ht="14.25" customHeight="1" x14ac:dyDescent="0.25"/>
    <row r="850" ht="14.25" customHeight="1" x14ac:dyDescent="0.25"/>
    <row r="851" ht="14.25" customHeight="1" x14ac:dyDescent="0.25"/>
    <row r="852" ht="14.25" customHeight="1" x14ac:dyDescent="0.25"/>
    <row r="853" ht="14.25" customHeight="1" x14ac:dyDescent="0.25"/>
    <row r="854" ht="14.25" customHeight="1" x14ac:dyDescent="0.25"/>
    <row r="855" ht="14.25" customHeight="1" x14ac:dyDescent="0.25"/>
    <row r="856" ht="14.25" customHeight="1" x14ac:dyDescent="0.25"/>
    <row r="857" ht="14.25" customHeight="1" x14ac:dyDescent="0.25"/>
    <row r="858" ht="14.25" customHeight="1" x14ac:dyDescent="0.25"/>
    <row r="859" ht="14.25" customHeight="1" x14ac:dyDescent="0.25"/>
    <row r="860" ht="14.25" customHeight="1" x14ac:dyDescent="0.25"/>
    <row r="861" ht="14.25" customHeight="1" x14ac:dyDescent="0.25"/>
    <row r="862" ht="14.25" customHeight="1" x14ac:dyDescent="0.25"/>
    <row r="863" ht="14.25" customHeight="1" x14ac:dyDescent="0.25"/>
    <row r="864" ht="14.25" customHeight="1" x14ac:dyDescent="0.25"/>
    <row r="865" ht="14.25" customHeight="1" x14ac:dyDescent="0.25"/>
    <row r="866" ht="14.25" customHeight="1" x14ac:dyDescent="0.25"/>
    <row r="867" ht="14.25" customHeight="1" x14ac:dyDescent="0.25"/>
    <row r="868" ht="14.25" customHeight="1" x14ac:dyDescent="0.25"/>
    <row r="869" ht="14.25" customHeight="1" x14ac:dyDescent="0.25"/>
    <row r="870" ht="14.25" customHeight="1" x14ac:dyDescent="0.25"/>
    <row r="871" ht="14.25" customHeight="1" x14ac:dyDescent="0.25"/>
    <row r="872" ht="14.25" customHeight="1" x14ac:dyDescent="0.25"/>
    <row r="873" ht="14.25" customHeight="1" x14ac:dyDescent="0.25"/>
    <row r="874" ht="14.25" customHeight="1" x14ac:dyDescent="0.25"/>
    <row r="875" ht="14.25" customHeight="1" x14ac:dyDescent="0.25"/>
    <row r="876" ht="14.25" customHeight="1" x14ac:dyDescent="0.25"/>
    <row r="877" ht="14.25" customHeight="1" x14ac:dyDescent="0.25"/>
    <row r="878" ht="14.25" customHeight="1" x14ac:dyDescent="0.25"/>
    <row r="879" ht="14.25" customHeight="1" x14ac:dyDescent="0.25"/>
    <row r="880" ht="14.25" customHeight="1" x14ac:dyDescent="0.25"/>
    <row r="881" ht="14.25" customHeight="1" x14ac:dyDescent="0.25"/>
    <row r="882" ht="14.25" customHeight="1" x14ac:dyDescent="0.25"/>
    <row r="883" ht="14.25" customHeight="1" x14ac:dyDescent="0.25"/>
    <row r="884" ht="14.25" customHeight="1" x14ac:dyDescent="0.25"/>
    <row r="885" ht="14.25" customHeight="1" x14ac:dyDescent="0.25"/>
    <row r="886" ht="14.25" customHeight="1" x14ac:dyDescent="0.25"/>
    <row r="887" ht="14.25" customHeight="1" x14ac:dyDescent="0.25"/>
    <row r="888" ht="14.25" customHeight="1" x14ac:dyDescent="0.25"/>
    <row r="889" ht="14.25" customHeight="1" x14ac:dyDescent="0.25"/>
    <row r="890" ht="14.25" customHeight="1" x14ac:dyDescent="0.25"/>
    <row r="891" ht="14.25" customHeight="1" x14ac:dyDescent="0.25"/>
    <row r="892" ht="14.25" customHeight="1" x14ac:dyDescent="0.25"/>
    <row r="893" ht="14.25" customHeight="1" x14ac:dyDescent="0.25"/>
    <row r="894" ht="14.25" customHeight="1" x14ac:dyDescent="0.25"/>
    <row r="895" ht="14.25" customHeight="1" x14ac:dyDescent="0.25"/>
    <row r="896" ht="14.25" customHeight="1" x14ac:dyDescent="0.25"/>
    <row r="897" ht="14.25" customHeight="1" x14ac:dyDescent="0.25"/>
    <row r="898" ht="14.25" customHeight="1" x14ac:dyDescent="0.25"/>
    <row r="899" ht="14.25" customHeight="1" x14ac:dyDescent="0.25"/>
    <row r="900" ht="14.25" customHeight="1" x14ac:dyDescent="0.25"/>
    <row r="901" ht="14.25" customHeight="1" x14ac:dyDescent="0.25"/>
    <row r="902" ht="14.25" customHeight="1" x14ac:dyDescent="0.25"/>
    <row r="903" ht="14.25" customHeight="1" x14ac:dyDescent="0.25"/>
    <row r="904" ht="14.25" customHeight="1" x14ac:dyDescent="0.25"/>
    <row r="905" ht="14.25" customHeight="1" x14ac:dyDescent="0.25"/>
    <row r="906" ht="14.25" customHeight="1" x14ac:dyDescent="0.25"/>
    <row r="907" ht="14.25" customHeight="1" x14ac:dyDescent="0.25"/>
    <row r="908" ht="14.25" customHeight="1" x14ac:dyDescent="0.25"/>
    <row r="909" ht="14.25" customHeight="1" x14ac:dyDescent="0.25"/>
    <row r="910" ht="14.25" customHeight="1" x14ac:dyDescent="0.25"/>
    <row r="911" ht="14.25" customHeight="1" x14ac:dyDescent="0.25"/>
    <row r="912" ht="14.25" customHeight="1" x14ac:dyDescent="0.25"/>
    <row r="913" ht="14.25" customHeight="1" x14ac:dyDescent="0.25"/>
    <row r="914" ht="14.25" customHeight="1" x14ac:dyDescent="0.25"/>
    <row r="915" ht="14.25" customHeight="1" x14ac:dyDescent="0.25"/>
    <row r="916" ht="14.25" customHeight="1" x14ac:dyDescent="0.25"/>
    <row r="917" ht="14.25" customHeight="1" x14ac:dyDescent="0.25"/>
    <row r="918" ht="14.25" customHeight="1" x14ac:dyDescent="0.25"/>
    <row r="919" ht="14.25" customHeight="1" x14ac:dyDescent="0.25"/>
    <row r="920" ht="14.25" customHeight="1" x14ac:dyDescent="0.25"/>
    <row r="921" ht="14.25" customHeight="1" x14ac:dyDescent="0.25"/>
    <row r="922" ht="14.25" customHeight="1" x14ac:dyDescent="0.25"/>
    <row r="923" ht="14.25" customHeight="1" x14ac:dyDescent="0.25"/>
    <row r="924" ht="14.25" customHeight="1" x14ac:dyDescent="0.25"/>
    <row r="925" ht="14.25" customHeight="1" x14ac:dyDescent="0.25"/>
    <row r="926" ht="14.25" customHeight="1" x14ac:dyDescent="0.25"/>
    <row r="927" ht="14.25" customHeight="1" x14ac:dyDescent="0.25"/>
    <row r="928" ht="14.25" customHeight="1" x14ac:dyDescent="0.25"/>
    <row r="929" ht="14.25" customHeight="1" x14ac:dyDescent="0.25"/>
    <row r="930" ht="14.25" customHeight="1" x14ac:dyDescent="0.25"/>
    <row r="931" ht="14.25" customHeight="1" x14ac:dyDescent="0.25"/>
    <row r="932" ht="14.25" customHeight="1" x14ac:dyDescent="0.25"/>
    <row r="933" ht="14.25" customHeight="1" x14ac:dyDescent="0.25"/>
    <row r="934" ht="14.25" customHeight="1" x14ac:dyDescent="0.25"/>
    <row r="935" ht="14.25" customHeight="1" x14ac:dyDescent="0.25"/>
    <row r="936" ht="14.25" customHeight="1" x14ac:dyDescent="0.25"/>
    <row r="937" ht="14.25" customHeight="1" x14ac:dyDescent="0.25"/>
    <row r="938" ht="14.25" customHeight="1" x14ac:dyDescent="0.25"/>
    <row r="939" ht="14.25" customHeight="1" x14ac:dyDescent="0.25"/>
    <row r="940" ht="14.25" customHeight="1" x14ac:dyDescent="0.25"/>
    <row r="941" ht="14.25" customHeight="1" x14ac:dyDescent="0.25"/>
    <row r="942" ht="14.25" customHeight="1" x14ac:dyDescent="0.25"/>
    <row r="943" ht="14.25" customHeight="1" x14ac:dyDescent="0.25"/>
    <row r="944" ht="14.25" customHeight="1" x14ac:dyDescent="0.25"/>
    <row r="945" ht="14.25" customHeight="1" x14ac:dyDescent="0.25"/>
    <row r="946" ht="14.25" customHeight="1" x14ac:dyDescent="0.25"/>
    <row r="947" ht="14.25" customHeight="1" x14ac:dyDescent="0.25"/>
    <row r="948" ht="14.25" customHeight="1" x14ac:dyDescent="0.25"/>
    <row r="949" ht="14.25" customHeight="1" x14ac:dyDescent="0.25"/>
    <row r="950" ht="14.25" customHeight="1" x14ac:dyDescent="0.25"/>
    <row r="951" ht="14.25" customHeight="1" x14ac:dyDescent="0.25"/>
    <row r="952" ht="14.25" customHeight="1" x14ac:dyDescent="0.25"/>
    <row r="953" ht="14.25" customHeight="1" x14ac:dyDescent="0.25"/>
    <row r="954" ht="14.25" customHeight="1" x14ac:dyDescent="0.25"/>
    <row r="955" ht="14.25" customHeight="1" x14ac:dyDescent="0.25"/>
    <row r="956" ht="14.25" customHeight="1" x14ac:dyDescent="0.25"/>
    <row r="957" ht="14.25" customHeight="1" x14ac:dyDescent="0.25"/>
    <row r="958" ht="14.25" customHeight="1" x14ac:dyDescent="0.25"/>
    <row r="959" ht="14.25" customHeight="1" x14ac:dyDescent="0.25"/>
    <row r="960" ht="14.25" customHeight="1" x14ac:dyDescent="0.25"/>
    <row r="961" ht="14.25" customHeight="1" x14ac:dyDescent="0.25"/>
    <row r="962" ht="14.25" customHeight="1" x14ac:dyDescent="0.25"/>
    <row r="963" ht="14.25" customHeight="1" x14ac:dyDescent="0.25"/>
    <row r="964" ht="14.25" customHeight="1" x14ac:dyDescent="0.25"/>
    <row r="965" ht="14.25" customHeight="1" x14ac:dyDescent="0.25"/>
    <row r="966" ht="14.25" customHeight="1" x14ac:dyDescent="0.25"/>
    <row r="967" ht="14.25" customHeight="1" x14ac:dyDescent="0.25"/>
    <row r="968" ht="14.25" customHeight="1" x14ac:dyDescent="0.25"/>
    <row r="969" ht="14.25" customHeight="1" x14ac:dyDescent="0.25"/>
    <row r="970" ht="14.25" customHeight="1" x14ac:dyDescent="0.25"/>
    <row r="971" ht="14.25" customHeight="1" x14ac:dyDescent="0.25"/>
    <row r="972" ht="14.25" customHeight="1" x14ac:dyDescent="0.25"/>
    <row r="973" ht="14.25" customHeight="1" x14ac:dyDescent="0.25"/>
    <row r="974" ht="14.25" customHeight="1" x14ac:dyDescent="0.25"/>
    <row r="975" ht="14.25" customHeight="1" x14ac:dyDescent="0.25"/>
    <row r="976" ht="14.25" customHeight="1" x14ac:dyDescent="0.25"/>
    <row r="977" ht="14.25" customHeight="1" x14ac:dyDescent="0.25"/>
    <row r="978" ht="14.25" customHeight="1" x14ac:dyDescent="0.25"/>
    <row r="979" ht="14.25" customHeight="1" x14ac:dyDescent="0.25"/>
    <row r="980" ht="14.25" customHeight="1" x14ac:dyDescent="0.25"/>
    <row r="981" ht="14.25" customHeight="1" x14ac:dyDescent="0.25"/>
    <row r="982" ht="14.25" customHeight="1" x14ac:dyDescent="0.25"/>
    <row r="983" ht="14.25" customHeight="1" x14ac:dyDescent="0.25"/>
    <row r="984" ht="14.25" customHeight="1" x14ac:dyDescent="0.25"/>
    <row r="985" ht="14.25" customHeight="1" x14ac:dyDescent="0.25"/>
    <row r="986" ht="14.25" customHeight="1" x14ac:dyDescent="0.25"/>
    <row r="987" ht="14.25" customHeight="1" x14ac:dyDescent="0.25"/>
    <row r="988" ht="14.25" customHeight="1" x14ac:dyDescent="0.25"/>
    <row r="989" ht="14.25" customHeight="1" x14ac:dyDescent="0.25"/>
    <row r="990" ht="14.25" customHeight="1" x14ac:dyDescent="0.25"/>
    <row r="991" ht="14.25" customHeight="1" x14ac:dyDescent="0.25"/>
    <row r="992" ht="14.25" customHeight="1" x14ac:dyDescent="0.25"/>
    <row r="993" ht="14.25" customHeight="1" x14ac:dyDescent="0.25"/>
    <row r="994" ht="14.25" customHeight="1" x14ac:dyDescent="0.25"/>
    <row r="995" ht="14.25" customHeight="1" x14ac:dyDescent="0.25"/>
    <row r="996" ht="14.25" customHeight="1" x14ac:dyDescent="0.25"/>
  </sheetData>
  <mergeCells count="2">
    <mergeCell ref="A1:F1"/>
    <mergeCell ref="A2:F2"/>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990"/>
  <sheetViews>
    <sheetView zoomScaleNormal="100" workbookViewId="0">
      <selection activeCell="A2" sqref="A2"/>
    </sheetView>
  </sheetViews>
  <sheetFormatPr defaultColWidth="14.42578125" defaultRowHeight="15" customHeight="1" x14ac:dyDescent="0.3"/>
  <cols>
    <col min="1" max="1" width="8.7109375" style="15" customWidth="1"/>
    <col min="2" max="2" width="115.5703125" style="15" customWidth="1"/>
    <col min="3" max="3" width="8.7109375" style="15" customWidth="1"/>
    <col min="4" max="4" width="12.42578125" style="15" customWidth="1"/>
    <col min="5" max="5" width="16.28515625" style="15" customWidth="1"/>
    <col min="6" max="6" width="17.7109375" style="15" customWidth="1"/>
    <col min="7" max="23" width="8.7109375" style="15" customWidth="1"/>
    <col min="24" max="16384" width="14.42578125" style="15"/>
  </cols>
  <sheetData>
    <row r="1" spans="1:6" ht="29.65" customHeight="1" x14ac:dyDescent="0.3">
      <c r="A1" s="89"/>
      <c r="B1" s="155" t="s">
        <v>213</v>
      </c>
      <c r="C1" s="156"/>
      <c r="D1" s="156"/>
      <c r="E1" s="156"/>
      <c r="F1" s="157"/>
    </row>
    <row r="2" spans="1:6" s="92" customFormat="1" ht="29.65" customHeight="1" x14ac:dyDescent="0.25">
      <c r="A2" s="90"/>
      <c r="B2" s="91" t="s">
        <v>210</v>
      </c>
      <c r="C2" s="91" t="s">
        <v>6</v>
      </c>
      <c r="D2" s="91" t="s">
        <v>205</v>
      </c>
      <c r="E2" s="91" t="s">
        <v>206</v>
      </c>
      <c r="F2" s="91" t="s">
        <v>207</v>
      </c>
    </row>
    <row r="3" spans="1:6" ht="54.75" customHeight="1" x14ac:dyDescent="0.3">
      <c r="A3" s="22" t="s">
        <v>101</v>
      </c>
      <c r="B3" s="93" t="s">
        <v>214</v>
      </c>
      <c r="C3" s="94" t="s">
        <v>119</v>
      </c>
      <c r="D3" s="94">
        <v>2</v>
      </c>
      <c r="E3" s="95"/>
      <c r="F3" s="95">
        <f t="shared" ref="F3" si="0">D3*E3</f>
        <v>0</v>
      </c>
    </row>
    <row r="4" spans="1:6" ht="102.4" customHeight="1" x14ac:dyDescent="0.3">
      <c r="A4" s="22" t="s">
        <v>102</v>
      </c>
      <c r="B4" s="14" t="s">
        <v>164</v>
      </c>
      <c r="C4" s="20" t="s">
        <v>41</v>
      </c>
      <c r="D4" s="20">
        <v>100</v>
      </c>
      <c r="E4" s="22"/>
      <c r="F4" s="22">
        <f t="shared" ref="F4:F5" si="1">D4*E4</f>
        <v>0</v>
      </c>
    </row>
    <row r="5" spans="1:6" ht="50.25" customHeight="1" x14ac:dyDescent="0.3">
      <c r="A5" s="22" t="s">
        <v>103</v>
      </c>
      <c r="B5" s="14" t="s">
        <v>165</v>
      </c>
      <c r="C5" s="20" t="s">
        <v>119</v>
      </c>
      <c r="D5" s="20">
        <v>1</v>
      </c>
      <c r="E5" s="22"/>
      <c r="F5" s="22">
        <f t="shared" si="1"/>
        <v>0</v>
      </c>
    </row>
    <row r="6" spans="1:6" ht="84.75" customHeight="1" x14ac:dyDescent="0.3">
      <c r="A6" s="22" t="s">
        <v>104</v>
      </c>
      <c r="B6" s="96" t="s">
        <v>166</v>
      </c>
      <c r="C6" s="19" t="s">
        <v>19</v>
      </c>
      <c r="D6" s="19">
        <v>200</v>
      </c>
      <c r="E6" s="19"/>
      <c r="F6" s="19">
        <f>D6*E6</f>
        <v>0</v>
      </c>
    </row>
    <row r="7" spans="1:6" ht="62.25" customHeight="1" x14ac:dyDescent="0.3">
      <c r="A7" s="22" t="s">
        <v>105</v>
      </c>
      <c r="B7" s="14" t="s">
        <v>167</v>
      </c>
      <c r="C7" s="20" t="s">
        <v>119</v>
      </c>
      <c r="D7" s="21">
        <v>1</v>
      </c>
      <c r="E7" s="22"/>
      <c r="F7" s="22">
        <f>D7*E7</f>
        <v>0</v>
      </c>
    </row>
    <row r="8" spans="1:6" ht="19.5" customHeight="1" x14ac:dyDescent="0.3">
      <c r="A8" s="23"/>
      <c r="B8" s="153" t="s">
        <v>76</v>
      </c>
      <c r="C8" s="154"/>
      <c r="D8" s="154"/>
      <c r="E8" s="154"/>
      <c r="F8" s="24">
        <f>SUM(F3:F7)</f>
        <v>0</v>
      </c>
    </row>
    <row r="9" spans="1:6" ht="14.25" customHeight="1" x14ac:dyDescent="0.3"/>
    <row r="10" spans="1:6" ht="14.25" customHeight="1" x14ac:dyDescent="0.3"/>
    <row r="11" spans="1:6" ht="14.25" customHeight="1" x14ac:dyDescent="0.3"/>
    <row r="12" spans="1:6" ht="14.25" customHeight="1" x14ac:dyDescent="0.3"/>
    <row r="13" spans="1:6" ht="14.25" customHeight="1" x14ac:dyDescent="0.3"/>
    <row r="14" spans="1:6" ht="14.25" customHeight="1" x14ac:dyDescent="0.3">
      <c r="B14" s="16"/>
    </row>
    <row r="15" spans="1:6" ht="15.6" customHeight="1" x14ac:dyDescent="0.3">
      <c r="B15" s="17"/>
    </row>
    <row r="16" spans="1:6" ht="15.6" customHeight="1" x14ac:dyDescent="0.3">
      <c r="B16" s="17"/>
    </row>
    <row r="17" ht="14.25" customHeight="1" x14ac:dyDescent="0.3"/>
    <row r="18" ht="14.25" customHeight="1" x14ac:dyDescent="0.3"/>
    <row r="19" ht="14.25" customHeight="1" x14ac:dyDescent="0.3"/>
    <row r="20" ht="14.25" customHeight="1" x14ac:dyDescent="0.3"/>
    <row r="21" ht="14.25" customHeight="1" x14ac:dyDescent="0.3"/>
    <row r="22" ht="14.25" customHeight="1" x14ac:dyDescent="0.3"/>
    <row r="23" ht="14.25" customHeight="1" x14ac:dyDescent="0.3"/>
    <row r="24" ht="14.25" customHeight="1" x14ac:dyDescent="0.3"/>
    <row r="25" ht="14.25" customHeight="1" x14ac:dyDescent="0.3"/>
    <row r="26" ht="14.25" customHeight="1" x14ac:dyDescent="0.3"/>
    <row r="27" ht="14.25" customHeight="1" x14ac:dyDescent="0.3"/>
    <row r="28" ht="14.25" customHeight="1" x14ac:dyDescent="0.3"/>
    <row r="29" ht="14.25" customHeight="1" x14ac:dyDescent="0.3"/>
    <row r="30" ht="14.25" customHeight="1" x14ac:dyDescent="0.3"/>
    <row r="31" ht="14.25" customHeight="1" x14ac:dyDescent="0.3"/>
    <row r="32" ht="14.25" customHeight="1" x14ac:dyDescent="0.3"/>
    <row r="33" ht="14.25" customHeight="1" x14ac:dyDescent="0.3"/>
    <row r="34" ht="14.25" customHeight="1" x14ac:dyDescent="0.3"/>
    <row r="35" ht="14.25" customHeight="1" x14ac:dyDescent="0.3"/>
    <row r="36" ht="14.25" customHeight="1" x14ac:dyDescent="0.3"/>
    <row r="37" ht="14.25" customHeight="1" x14ac:dyDescent="0.3"/>
    <row r="38" ht="14.25" customHeight="1" x14ac:dyDescent="0.3"/>
    <row r="39" ht="14.25" customHeight="1" x14ac:dyDescent="0.3"/>
    <row r="40" ht="14.25" customHeight="1" x14ac:dyDescent="0.3"/>
    <row r="41" ht="14.25" customHeight="1" x14ac:dyDescent="0.3"/>
    <row r="42" ht="14.25" customHeight="1" x14ac:dyDescent="0.3"/>
    <row r="43" ht="14.25" customHeight="1" x14ac:dyDescent="0.3"/>
    <row r="44" ht="14.25" customHeight="1" x14ac:dyDescent="0.3"/>
    <row r="45" ht="14.25" customHeight="1" x14ac:dyDescent="0.3"/>
    <row r="46" ht="14.25" customHeight="1" x14ac:dyDescent="0.3"/>
    <row r="47" ht="14.25" customHeight="1" x14ac:dyDescent="0.3"/>
    <row r="48" ht="14.25" customHeight="1" x14ac:dyDescent="0.3"/>
    <row r="49" ht="14.25" customHeight="1" x14ac:dyDescent="0.3"/>
    <row r="50" ht="14.25" customHeight="1" x14ac:dyDescent="0.3"/>
    <row r="51" ht="14.25" customHeight="1" x14ac:dyDescent="0.3"/>
    <row r="52" ht="14.25" customHeight="1" x14ac:dyDescent="0.3"/>
    <row r="53" ht="14.25" customHeight="1" x14ac:dyDescent="0.3"/>
    <row r="54" ht="14.25" customHeight="1" x14ac:dyDescent="0.3"/>
    <row r="55" ht="14.25" customHeight="1" x14ac:dyDescent="0.3"/>
    <row r="56" ht="14.25" customHeight="1" x14ac:dyDescent="0.3"/>
    <row r="57" ht="14.25" customHeight="1" x14ac:dyDescent="0.3"/>
    <row r="58" ht="14.25" customHeight="1" x14ac:dyDescent="0.3"/>
    <row r="59" ht="14.25" customHeight="1" x14ac:dyDescent="0.3"/>
    <row r="60" ht="14.25" customHeight="1" x14ac:dyDescent="0.3"/>
    <row r="61" ht="14.25" customHeight="1" x14ac:dyDescent="0.3"/>
    <row r="62" ht="14.25" customHeight="1" x14ac:dyDescent="0.3"/>
    <row r="63" ht="14.25" customHeight="1" x14ac:dyDescent="0.3"/>
    <row r="64" ht="14.25" customHeight="1" x14ac:dyDescent="0.3"/>
    <row r="65" ht="14.25" customHeight="1" x14ac:dyDescent="0.3"/>
    <row r="66" ht="14.25" customHeight="1" x14ac:dyDescent="0.3"/>
    <row r="67" ht="14.25" customHeight="1" x14ac:dyDescent="0.3"/>
    <row r="68" ht="14.25" customHeight="1" x14ac:dyDescent="0.3"/>
    <row r="69" ht="14.25" customHeight="1" x14ac:dyDescent="0.3"/>
    <row r="70" ht="14.25" customHeight="1" x14ac:dyDescent="0.3"/>
    <row r="71" ht="14.25" customHeight="1" x14ac:dyDescent="0.3"/>
    <row r="72" ht="14.25" customHeight="1" x14ac:dyDescent="0.3"/>
    <row r="73" ht="14.25" customHeight="1" x14ac:dyDescent="0.3"/>
    <row r="74" ht="14.25" customHeight="1" x14ac:dyDescent="0.3"/>
    <row r="75" ht="14.25" customHeight="1" x14ac:dyDescent="0.3"/>
    <row r="76" ht="14.25" customHeight="1" x14ac:dyDescent="0.3"/>
    <row r="77" ht="14.25" customHeight="1" x14ac:dyDescent="0.3"/>
    <row r="78" ht="14.25" customHeight="1" x14ac:dyDescent="0.3"/>
    <row r="79" ht="14.25" customHeight="1" x14ac:dyDescent="0.3"/>
    <row r="80" ht="14.25" customHeight="1" x14ac:dyDescent="0.3"/>
    <row r="81" ht="14.25" customHeight="1" x14ac:dyDescent="0.3"/>
    <row r="82" ht="14.25" customHeight="1" x14ac:dyDescent="0.3"/>
    <row r="83" ht="14.25" customHeight="1" x14ac:dyDescent="0.3"/>
    <row r="84" ht="14.25" customHeight="1" x14ac:dyDescent="0.3"/>
    <row r="85" ht="14.25" customHeight="1" x14ac:dyDescent="0.3"/>
    <row r="86" ht="14.25" customHeight="1" x14ac:dyDescent="0.3"/>
    <row r="87" ht="14.25" customHeight="1" x14ac:dyDescent="0.3"/>
    <row r="88" ht="14.25" customHeight="1" x14ac:dyDescent="0.3"/>
    <row r="89" ht="14.25" customHeight="1" x14ac:dyDescent="0.3"/>
    <row r="90" ht="14.25" customHeight="1" x14ac:dyDescent="0.3"/>
    <row r="91" ht="14.25" customHeight="1" x14ac:dyDescent="0.3"/>
    <row r="92" ht="14.25" customHeight="1" x14ac:dyDescent="0.3"/>
    <row r="93" ht="14.25" customHeight="1" x14ac:dyDescent="0.3"/>
    <row r="94" ht="14.25" customHeight="1" x14ac:dyDescent="0.3"/>
    <row r="95" ht="14.25" customHeight="1" x14ac:dyDescent="0.3"/>
    <row r="96" ht="14.25" customHeight="1" x14ac:dyDescent="0.3"/>
    <row r="97" ht="14.25" customHeight="1" x14ac:dyDescent="0.3"/>
    <row r="98" ht="14.25" customHeight="1" x14ac:dyDescent="0.3"/>
    <row r="99" ht="14.25" customHeight="1" x14ac:dyDescent="0.3"/>
    <row r="100" ht="14.25" customHeight="1" x14ac:dyDescent="0.3"/>
    <row r="101" ht="14.25" customHeight="1" x14ac:dyDescent="0.3"/>
    <row r="102" ht="14.25" customHeight="1" x14ac:dyDescent="0.3"/>
    <row r="103" ht="14.25" customHeight="1" x14ac:dyDescent="0.3"/>
    <row r="104" ht="14.25" customHeight="1" x14ac:dyDescent="0.3"/>
    <row r="105" ht="14.25" customHeight="1" x14ac:dyDescent="0.3"/>
    <row r="106" ht="14.25" customHeight="1" x14ac:dyDescent="0.3"/>
    <row r="107" ht="14.25" customHeight="1" x14ac:dyDescent="0.3"/>
    <row r="108" ht="14.25" customHeight="1" x14ac:dyDescent="0.3"/>
    <row r="109" ht="14.25" customHeight="1" x14ac:dyDescent="0.3"/>
    <row r="110" ht="14.25" customHeight="1" x14ac:dyDescent="0.3"/>
    <row r="111" ht="14.25" customHeight="1" x14ac:dyDescent="0.3"/>
    <row r="112" ht="14.25" customHeight="1" x14ac:dyDescent="0.3"/>
    <row r="113" ht="14.25" customHeight="1" x14ac:dyDescent="0.3"/>
    <row r="114" ht="14.25" customHeight="1" x14ac:dyDescent="0.3"/>
    <row r="115" ht="14.25" customHeight="1" x14ac:dyDescent="0.3"/>
    <row r="116" ht="14.25" customHeight="1" x14ac:dyDescent="0.3"/>
    <row r="117" ht="14.25" customHeight="1" x14ac:dyDescent="0.3"/>
    <row r="118" ht="14.25" customHeight="1" x14ac:dyDescent="0.3"/>
    <row r="119" ht="14.25" customHeight="1" x14ac:dyDescent="0.3"/>
    <row r="120" ht="14.25" customHeight="1" x14ac:dyDescent="0.3"/>
    <row r="121" ht="14.25" customHeight="1" x14ac:dyDescent="0.3"/>
    <row r="122" ht="14.25" customHeight="1" x14ac:dyDescent="0.3"/>
    <row r="123" ht="14.25" customHeight="1" x14ac:dyDescent="0.3"/>
    <row r="124" ht="14.25" customHeight="1" x14ac:dyDescent="0.3"/>
    <row r="125" ht="14.25" customHeight="1" x14ac:dyDescent="0.3"/>
    <row r="126" ht="14.25" customHeight="1" x14ac:dyDescent="0.3"/>
    <row r="127" ht="14.25" customHeight="1" x14ac:dyDescent="0.3"/>
    <row r="128" ht="14.25" customHeight="1" x14ac:dyDescent="0.3"/>
    <row r="129" ht="14.25" customHeight="1" x14ac:dyDescent="0.3"/>
    <row r="130" ht="14.25" customHeight="1" x14ac:dyDescent="0.3"/>
    <row r="131" ht="14.25" customHeight="1" x14ac:dyDescent="0.3"/>
    <row r="132" ht="14.25" customHeight="1" x14ac:dyDescent="0.3"/>
    <row r="133" ht="14.25" customHeight="1" x14ac:dyDescent="0.3"/>
    <row r="134" ht="14.25" customHeight="1" x14ac:dyDescent="0.3"/>
    <row r="135" ht="14.25" customHeight="1" x14ac:dyDescent="0.3"/>
    <row r="136" ht="14.25" customHeight="1" x14ac:dyDescent="0.3"/>
    <row r="137" ht="14.25" customHeight="1" x14ac:dyDescent="0.3"/>
    <row r="138" ht="14.25" customHeight="1" x14ac:dyDescent="0.3"/>
    <row r="139" ht="14.25" customHeight="1" x14ac:dyDescent="0.3"/>
    <row r="140" ht="14.25" customHeight="1" x14ac:dyDescent="0.3"/>
    <row r="141" ht="14.25" customHeight="1" x14ac:dyDescent="0.3"/>
    <row r="142" ht="14.25" customHeight="1" x14ac:dyDescent="0.3"/>
    <row r="143" ht="14.25" customHeight="1" x14ac:dyDescent="0.3"/>
    <row r="144" ht="14.25" customHeight="1" x14ac:dyDescent="0.3"/>
    <row r="145" ht="14.25" customHeight="1" x14ac:dyDescent="0.3"/>
    <row r="146" ht="14.25" customHeight="1" x14ac:dyDescent="0.3"/>
    <row r="147" ht="14.25" customHeight="1" x14ac:dyDescent="0.3"/>
    <row r="148" ht="14.25" customHeight="1" x14ac:dyDescent="0.3"/>
    <row r="149" ht="14.25" customHeight="1" x14ac:dyDescent="0.3"/>
    <row r="150" ht="14.25" customHeight="1" x14ac:dyDescent="0.3"/>
    <row r="151" ht="14.25" customHeight="1" x14ac:dyDescent="0.3"/>
    <row r="152" ht="14.25" customHeight="1" x14ac:dyDescent="0.3"/>
    <row r="153" ht="14.25" customHeight="1" x14ac:dyDescent="0.3"/>
    <row r="154" ht="14.25" customHeight="1" x14ac:dyDescent="0.3"/>
    <row r="155" ht="14.25" customHeight="1" x14ac:dyDescent="0.3"/>
    <row r="156" ht="14.25" customHeight="1" x14ac:dyDescent="0.3"/>
    <row r="157" ht="14.25" customHeight="1" x14ac:dyDescent="0.3"/>
    <row r="158" ht="14.25" customHeight="1" x14ac:dyDescent="0.3"/>
    <row r="159" ht="14.25" customHeight="1" x14ac:dyDescent="0.3"/>
    <row r="160" ht="14.25" customHeight="1" x14ac:dyDescent="0.3"/>
    <row r="161" ht="14.25" customHeight="1" x14ac:dyDescent="0.3"/>
    <row r="162" ht="14.25" customHeight="1" x14ac:dyDescent="0.3"/>
    <row r="163" ht="14.25" customHeight="1" x14ac:dyDescent="0.3"/>
    <row r="164" ht="14.25" customHeight="1" x14ac:dyDescent="0.3"/>
    <row r="165" ht="14.25" customHeight="1" x14ac:dyDescent="0.3"/>
    <row r="166" ht="14.25" customHeight="1" x14ac:dyDescent="0.3"/>
    <row r="167" ht="14.25" customHeight="1" x14ac:dyDescent="0.3"/>
    <row r="168" ht="14.25" customHeight="1" x14ac:dyDescent="0.3"/>
    <row r="169" ht="14.25" customHeight="1" x14ac:dyDescent="0.3"/>
    <row r="170" ht="14.25" customHeight="1" x14ac:dyDescent="0.3"/>
    <row r="171" ht="14.25" customHeight="1" x14ac:dyDescent="0.3"/>
    <row r="172" ht="14.25" customHeight="1" x14ac:dyDescent="0.3"/>
    <row r="173" ht="14.25" customHeight="1" x14ac:dyDescent="0.3"/>
    <row r="174" ht="14.25" customHeight="1" x14ac:dyDescent="0.3"/>
    <row r="175" ht="14.25" customHeight="1" x14ac:dyDescent="0.3"/>
    <row r="176" ht="14.25" customHeight="1" x14ac:dyDescent="0.3"/>
    <row r="177" ht="14.25" customHeight="1" x14ac:dyDescent="0.3"/>
    <row r="178" ht="14.25" customHeight="1" x14ac:dyDescent="0.3"/>
    <row r="179" ht="14.25" customHeight="1" x14ac:dyDescent="0.3"/>
    <row r="180" ht="14.25" customHeight="1" x14ac:dyDescent="0.3"/>
    <row r="181" ht="14.25" customHeight="1" x14ac:dyDescent="0.3"/>
    <row r="182" ht="14.25" customHeight="1" x14ac:dyDescent="0.3"/>
    <row r="183" ht="14.25" customHeight="1" x14ac:dyDescent="0.3"/>
    <row r="184" ht="14.25" customHeight="1" x14ac:dyDescent="0.3"/>
    <row r="185" ht="14.25" customHeight="1" x14ac:dyDescent="0.3"/>
    <row r="186" ht="14.25" customHeight="1" x14ac:dyDescent="0.3"/>
    <row r="187" ht="14.25" customHeight="1" x14ac:dyDescent="0.3"/>
    <row r="188" ht="14.25" customHeight="1" x14ac:dyDescent="0.3"/>
    <row r="189" ht="14.25" customHeight="1" x14ac:dyDescent="0.3"/>
    <row r="190" ht="14.25" customHeight="1" x14ac:dyDescent="0.3"/>
    <row r="191" ht="14.25" customHeight="1" x14ac:dyDescent="0.3"/>
    <row r="192" ht="14.25" customHeight="1" x14ac:dyDescent="0.3"/>
    <row r="193" ht="14.25" customHeight="1" x14ac:dyDescent="0.3"/>
    <row r="194" ht="14.25" customHeight="1" x14ac:dyDescent="0.3"/>
    <row r="195" ht="14.25" customHeight="1" x14ac:dyDescent="0.3"/>
    <row r="196" ht="14.25" customHeight="1" x14ac:dyDescent="0.3"/>
    <row r="197" ht="14.25" customHeight="1" x14ac:dyDescent="0.3"/>
    <row r="198" ht="14.25" customHeight="1" x14ac:dyDescent="0.3"/>
    <row r="199" ht="14.25" customHeight="1" x14ac:dyDescent="0.3"/>
    <row r="200" ht="14.25" customHeight="1" x14ac:dyDescent="0.3"/>
    <row r="201" ht="14.25" customHeight="1" x14ac:dyDescent="0.3"/>
    <row r="202" ht="14.25" customHeight="1" x14ac:dyDescent="0.3"/>
    <row r="203" ht="14.25" customHeight="1" x14ac:dyDescent="0.3"/>
    <row r="204" ht="14.25" customHeight="1" x14ac:dyDescent="0.3"/>
    <row r="205" ht="14.25" customHeight="1" x14ac:dyDescent="0.3"/>
    <row r="206" ht="14.25" customHeight="1" x14ac:dyDescent="0.3"/>
    <row r="207" ht="14.25" customHeight="1" x14ac:dyDescent="0.3"/>
    <row r="208" ht="14.25" customHeight="1" x14ac:dyDescent="0.3"/>
    <row r="209" ht="14.25" customHeight="1" x14ac:dyDescent="0.3"/>
    <row r="210" ht="14.25" customHeight="1" x14ac:dyDescent="0.3"/>
    <row r="211" ht="14.25" customHeight="1" x14ac:dyDescent="0.3"/>
    <row r="212" ht="14.25" customHeight="1" x14ac:dyDescent="0.3"/>
    <row r="213" ht="14.25" customHeight="1" x14ac:dyDescent="0.3"/>
    <row r="214" ht="14.25" customHeight="1" x14ac:dyDescent="0.3"/>
    <row r="215" ht="14.25" customHeight="1" x14ac:dyDescent="0.3"/>
    <row r="216" ht="14.25" customHeight="1" x14ac:dyDescent="0.3"/>
    <row r="217" ht="14.25" customHeight="1" x14ac:dyDescent="0.3"/>
    <row r="218" ht="14.25" customHeight="1" x14ac:dyDescent="0.3"/>
    <row r="219" ht="14.25" customHeight="1" x14ac:dyDescent="0.3"/>
    <row r="220" ht="14.25" customHeight="1" x14ac:dyDescent="0.3"/>
    <row r="221" ht="14.25" customHeight="1" x14ac:dyDescent="0.3"/>
    <row r="222" ht="14.25" customHeight="1" x14ac:dyDescent="0.3"/>
    <row r="223" ht="14.25" customHeight="1" x14ac:dyDescent="0.3"/>
    <row r="224" ht="14.25" customHeight="1" x14ac:dyDescent="0.3"/>
    <row r="225" ht="14.25" customHeight="1" x14ac:dyDescent="0.3"/>
    <row r="226" ht="14.25" customHeight="1" x14ac:dyDescent="0.3"/>
    <row r="227" ht="14.25" customHeight="1" x14ac:dyDescent="0.3"/>
    <row r="228" ht="14.25" customHeight="1" x14ac:dyDescent="0.3"/>
    <row r="229" ht="14.25" customHeight="1" x14ac:dyDescent="0.3"/>
    <row r="230" ht="14.25" customHeight="1" x14ac:dyDescent="0.3"/>
    <row r="231" ht="14.25" customHeight="1" x14ac:dyDescent="0.3"/>
    <row r="232" ht="14.25" customHeight="1" x14ac:dyDescent="0.3"/>
    <row r="233" ht="14.25" customHeight="1" x14ac:dyDescent="0.3"/>
    <row r="234" ht="14.25" customHeight="1" x14ac:dyDescent="0.3"/>
    <row r="235" ht="14.25" customHeight="1" x14ac:dyDescent="0.3"/>
    <row r="236" ht="14.25" customHeight="1" x14ac:dyDescent="0.3"/>
    <row r="237" ht="14.25" customHeight="1" x14ac:dyDescent="0.3"/>
    <row r="238" ht="14.25" customHeight="1" x14ac:dyDescent="0.3"/>
    <row r="239" ht="14.25" customHeight="1" x14ac:dyDescent="0.3"/>
    <row r="240" ht="14.25" customHeight="1" x14ac:dyDescent="0.3"/>
    <row r="241" ht="14.25" customHeight="1" x14ac:dyDescent="0.3"/>
    <row r="242" ht="14.25" customHeight="1" x14ac:dyDescent="0.3"/>
    <row r="243" ht="14.25" customHeight="1" x14ac:dyDescent="0.3"/>
    <row r="244" ht="14.25" customHeight="1" x14ac:dyDescent="0.3"/>
    <row r="245" ht="14.25" customHeight="1" x14ac:dyDescent="0.3"/>
    <row r="246" ht="14.25" customHeight="1" x14ac:dyDescent="0.3"/>
    <row r="247" ht="14.25" customHeight="1" x14ac:dyDescent="0.3"/>
    <row r="248" ht="14.25" customHeight="1" x14ac:dyDescent="0.3"/>
    <row r="249" ht="14.25" customHeight="1" x14ac:dyDescent="0.3"/>
    <row r="250" ht="14.25" customHeight="1" x14ac:dyDescent="0.3"/>
    <row r="251" ht="14.25" customHeight="1" x14ac:dyDescent="0.3"/>
    <row r="252" ht="14.25" customHeight="1" x14ac:dyDescent="0.3"/>
    <row r="253" ht="14.25" customHeight="1" x14ac:dyDescent="0.3"/>
    <row r="254" ht="14.25" customHeight="1" x14ac:dyDescent="0.3"/>
    <row r="255" ht="14.25" customHeight="1" x14ac:dyDescent="0.3"/>
    <row r="256" ht="14.25" customHeight="1" x14ac:dyDescent="0.3"/>
    <row r="257" ht="14.25" customHeight="1" x14ac:dyDescent="0.3"/>
    <row r="258" ht="14.25" customHeight="1" x14ac:dyDescent="0.3"/>
    <row r="259" ht="14.25" customHeight="1" x14ac:dyDescent="0.3"/>
    <row r="260" ht="14.25" customHeight="1" x14ac:dyDescent="0.3"/>
    <row r="261" ht="14.25" customHeight="1" x14ac:dyDescent="0.3"/>
    <row r="262" ht="14.25" customHeight="1" x14ac:dyDescent="0.3"/>
    <row r="263" ht="14.25" customHeight="1" x14ac:dyDescent="0.3"/>
    <row r="264" ht="14.25" customHeight="1" x14ac:dyDescent="0.3"/>
    <row r="265" ht="14.25" customHeight="1" x14ac:dyDescent="0.3"/>
    <row r="266" ht="14.25" customHeight="1" x14ac:dyDescent="0.3"/>
    <row r="267" ht="14.25" customHeight="1" x14ac:dyDescent="0.3"/>
    <row r="268" ht="14.25" customHeight="1" x14ac:dyDescent="0.3"/>
    <row r="269" ht="14.25" customHeight="1" x14ac:dyDescent="0.3"/>
    <row r="270" ht="14.25" customHeight="1" x14ac:dyDescent="0.3"/>
    <row r="271" ht="14.25" customHeight="1" x14ac:dyDescent="0.3"/>
    <row r="272" ht="14.25" customHeight="1" x14ac:dyDescent="0.3"/>
    <row r="273" ht="14.25" customHeight="1" x14ac:dyDescent="0.3"/>
    <row r="274" ht="14.25" customHeight="1" x14ac:dyDescent="0.3"/>
    <row r="275" ht="14.25" customHeight="1" x14ac:dyDescent="0.3"/>
    <row r="276" ht="14.25" customHeight="1" x14ac:dyDescent="0.3"/>
    <row r="277" ht="14.25" customHeight="1" x14ac:dyDescent="0.3"/>
    <row r="278" ht="14.25" customHeight="1" x14ac:dyDescent="0.3"/>
    <row r="279" ht="14.25" customHeight="1" x14ac:dyDescent="0.3"/>
    <row r="280" ht="14.25" customHeight="1" x14ac:dyDescent="0.3"/>
    <row r="281" ht="14.25" customHeight="1" x14ac:dyDescent="0.3"/>
    <row r="282" ht="14.25" customHeight="1" x14ac:dyDescent="0.3"/>
    <row r="283" ht="14.25" customHeight="1" x14ac:dyDescent="0.3"/>
    <row r="284" ht="14.25" customHeight="1" x14ac:dyDescent="0.3"/>
    <row r="285" ht="14.25" customHeight="1" x14ac:dyDescent="0.3"/>
    <row r="286" ht="14.25" customHeight="1" x14ac:dyDescent="0.3"/>
    <row r="287" ht="14.25" customHeight="1" x14ac:dyDescent="0.3"/>
    <row r="288" ht="14.25" customHeight="1" x14ac:dyDescent="0.3"/>
    <row r="289" ht="14.25" customHeight="1" x14ac:dyDescent="0.3"/>
    <row r="290" ht="14.25" customHeight="1" x14ac:dyDescent="0.3"/>
    <row r="291" ht="14.25" customHeight="1" x14ac:dyDescent="0.3"/>
    <row r="292" ht="14.25" customHeight="1" x14ac:dyDescent="0.3"/>
    <row r="293" ht="14.25" customHeight="1" x14ac:dyDescent="0.3"/>
    <row r="294" ht="14.25" customHeight="1" x14ac:dyDescent="0.3"/>
    <row r="295" ht="14.25" customHeight="1" x14ac:dyDescent="0.3"/>
    <row r="296" ht="14.25" customHeight="1" x14ac:dyDescent="0.3"/>
    <row r="297" ht="14.25" customHeight="1" x14ac:dyDescent="0.3"/>
    <row r="298" ht="14.25" customHeight="1" x14ac:dyDescent="0.3"/>
    <row r="299" ht="14.25" customHeight="1" x14ac:dyDescent="0.3"/>
    <row r="300" ht="14.25" customHeight="1" x14ac:dyDescent="0.3"/>
    <row r="301" ht="14.25" customHeight="1" x14ac:dyDescent="0.3"/>
    <row r="302" ht="14.25" customHeight="1" x14ac:dyDescent="0.3"/>
    <row r="303" ht="14.25" customHeight="1" x14ac:dyDescent="0.3"/>
    <row r="304" ht="14.25" customHeight="1" x14ac:dyDescent="0.3"/>
    <row r="305" ht="14.25" customHeight="1" x14ac:dyDescent="0.3"/>
    <row r="306" ht="14.25" customHeight="1" x14ac:dyDescent="0.3"/>
    <row r="307" ht="14.25" customHeight="1" x14ac:dyDescent="0.3"/>
    <row r="308" ht="14.25" customHeight="1" x14ac:dyDescent="0.3"/>
    <row r="309" ht="14.25" customHeight="1" x14ac:dyDescent="0.3"/>
    <row r="310" ht="14.25" customHeight="1" x14ac:dyDescent="0.3"/>
    <row r="311" ht="14.25" customHeight="1" x14ac:dyDescent="0.3"/>
    <row r="312" ht="14.25" customHeight="1" x14ac:dyDescent="0.3"/>
    <row r="313" ht="14.25" customHeight="1" x14ac:dyDescent="0.3"/>
    <row r="314" ht="14.25" customHeight="1" x14ac:dyDescent="0.3"/>
    <row r="315" ht="14.25" customHeight="1" x14ac:dyDescent="0.3"/>
    <row r="316" ht="14.25" customHeight="1" x14ac:dyDescent="0.3"/>
    <row r="317" ht="14.25" customHeight="1" x14ac:dyDescent="0.3"/>
    <row r="318" ht="14.25" customHeight="1" x14ac:dyDescent="0.3"/>
    <row r="319" ht="14.25" customHeight="1" x14ac:dyDescent="0.3"/>
    <row r="320" ht="14.25" customHeight="1" x14ac:dyDescent="0.3"/>
    <row r="321" ht="14.25" customHeight="1" x14ac:dyDescent="0.3"/>
    <row r="322" ht="14.25" customHeight="1" x14ac:dyDescent="0.3"/>
    <row r="323" ht="14.25" customHeight="1" x14ac:dyDescent="0.3"/>
    <row r="324" ht="14.25" customHeight="1" x14ac:dyDescent="0.3"/>
    <row r="325" ht="14.25" customHeight="1" x14ac:dyDescent="0.3"/>
    <row r="326" ht="14.25" customHeight="1" x14ac:dyDescent="0.3"/>
    <row r="327" ht="14.25" customHeight="1" x14ac:dyDescent="0.3"/>
    <row r="328" ht="14.25" customHeight="1" x14ac:dyDescent="0.3"/>
    <row r="329" ht="14.25" customHeight="1" x14ac:dyDescent="0.3"/>
    <row r="330" ht="14.25" customHeight="1" x14ac:dyDescent="0.3"/>
    <row r="331" ht="14.25" customHeight="1" x14ac:dyDescent="0.3"/>
    <row r="332" ht="14.25" customHeight="1" x14ac:dyDescent="0.3"/>
    <row r="333" ht="14.25" customHeight="1" x14ac:dyDescent="0.3"/>
    <row r="334" ht="14.25" customHeight="1" x14ac:dyDescent="0.3"/>
    <row r="335" ht="14.25" customHeight="1" x14ac:dyDescent="0.3"/>
    <row r="336" ht="14.25" customHeight="1" x14ac:dyDescent="0.3"/>
    <row r="337" ht="14.25" customHeight="1" x14ac:dyDescent="0.3"/>
    <row r="338" ht="14.25" customHeight="1" x14ac:dyDescent="0.3"/>
    <row r="339" ht="14.25" customHeight="1" x14ac:dyDescent="0.3"/>
    <row r="340" ht="14.25" customHeight="1" x14ac:dyDescent="0.3"/>
    <row r="341" ht="14.25" customHeight="1" x14ac:dyDescent="0.3"/>
    <row r="342" ht="14.25" customHeight="1" x14ac:dyDescent="0.3"/>
    <row r="343" ht="14.25" customHeight="1" x14ac:dyDescent="0.3"/>
    <row r="344" ht="14.25" customHeight="1" x14ac:dyDescent="0.3"/>
    <row r="345" ht="14.25" customHeight="1" x14ac:dyDescent="0.3"/>
    <row r="346" ht="14.25" customHeight="1" x14ac:dyDescent="0.3"/>
    <row r="347" ht="14.25" customHeight="1" x14ac:dyDescent="0.3"/>
    <row r="348" ht="14.25" customHeight="1" x14ac:dyDescent="0.3"/>
    <row r="349" ht="14.25" customHeight="1" x14ac:dyDescent="0.3"/>
    <row r="350" ht="14.25" customHeight="1" x14ac:dyDescent="0.3"/>
    <row r="351" ht="14.25" customHeight="1" x14ac:dyDescent="0.3"/>
    <row r="352" ht="14.25" customHeight="1" x14ac:dyDescent="0.3"/>
    <row r="353" ht="14.25" customHeight="1" x14ac:dyDescent="0.3"/>
    <row r="354" ht="14.25" customHeight="1" x14ac:dyDescent="0.3"/>
    <row r="355" ht="14.25" customHeight="1" x14ac:dyDescent="0.3"/>
    <row r="356" ht="14.25" customHeight="1" x14ac:dyDescent="0.3"/>
    <row r="357" ht="14.25" customHeight="1" x14ac:dyDescent="0.3"/>
    <row r="358" ht="14.25" customHeight="1" x14ac:dyDescent="0.3"/>
    <row r="359" ht="14.25" customHeight="1" x14ac:dyDescent="0.3"/>
    <row r="360" ht="14.25" customHeight="1" x14ac:dyDescent="0.3"/>
    <row r="361" ht="14.25" customHeight="1" x14ac:dyDescent="0.3"/>
    <row r="362" ht="14.25" customHeight="1" x14ac:dyDescent="0.3"/>
    <row r="363" ht="14.25" customHeight="1" x14ac:dyDescent="0.3"/>
    <row r="364" ht="14.25" customHeight="1" x14ac:dyDescent="0.3"/>
    <row r="365" ht="14.25" customHeight="1" x14ac:dyDescent="0.3"/>
    <row r="366" ht="14.25" customHeight="1" x14ac:dyDescent="0.3"/>
    <row r="367" ht="14.25" customHeight="1" x14ac:dyDescent="0.3"/>
    <row r="368" ht="14.25" customHeight="1" x14ac:dyDescent="0.3"/>
    <row r="369" ht="14.25" customHeight="1" x14ac:dyDescent="0.3"/>
    <row r="370" ht="14.25" customHeight="1" x14ac:dyDescent="0.3"/>
    <row r="371" ht="14.25" customHeight="1" x14ac:dyDescent="0.3"/>
    <row r="372" ht="14.25" customHeight="1" x14ac:dyDescent="0.3"/>
    <row r="373" ht="14.25" customHeight="1" x14ac:dyDescent="0.3"/>
    <row r="374" ht="14.25" customHeight="1" x14ac:dyDescent="0.3"/>
    <row r="375" ht="14.25" customHeight="1" x14ac:dyDescent="0.3"/>
    <row r="376" ht="14.25" customHeight="1" x14ac:dyDescent="0.3"/>
    <row r="377" ht="14.25" customHeight="1" x14ac:dyDescent="0.3"/>
    <row r="378" ht="14.25" customHeight="1" x14ac:dyDescent="0.3"/>
    <row r="379" ht="14.25" customHeight="1" x14ac:dyDescent="0.3"/>
    <row r="380" ht="14.25" customHeight="1" x14ac:dyDescent="0.3"/>
    <row r="381" ht="14.25" customHeight="1" x14ac:dyDescent="0.3"/>
    <row r="382" ht="14.25" customHeight="1" x14ac:dyDescent="0.3"/>
    <row r="383" ht="14.25" customHeight="1" x14ac:dyDescent="0.3"/>
    <row r="384" ht="14.25" customHeight="1" x14ac:dyDescent="0.3"/>
    <row r="385" ht="14.25" customHeight="1" x14ac:dyDescent="0.3"/>
    <row r="386" ht="14.25" customHeight="1" x14ac:dyDescent="0.3"/>
    <row r="387" ht="14.25" customHeight="1" x14ac:dyDescent="0.3"/>
    <row r="388" ht="14.25" customHeight="1" x14ac:dyDescent="0.3"/>
    <row r="389" ht="14.25" customHeight="1" x14ac:dyDescent="0.3"/>
    <row r="390" ht="14.25" customHeight="1" x14ac:dyDescent="0.3"/>
    <row r="391" ht="14.25" customHeight="1" x14ac:dyDescent="0.3"/>
    <row r="392" ht="14.25" customHeight="1" x14ac:dyDescent="0.3"/>
    <row r="393" ht="14.25" customHeight="1" x14ac:dyDescent="0.3"/>
    <row r="394" ht="14.25" customHeight="1" x14ac:dyDescent="0.3"/>
    <row r="395" ht="14.25" customHeight="1" x14ac:dyDescent="0.3"/>
    <row r="396" ht="14.25" customHeight="1" x14ac:dyDescent="0.3"/>
    <row r="397" ht="14.25" customHeight="1" x14ac:dyDescent="0.3"/>
    <row r="398" ht="14.25" customHeight="1" x14ac:dyDescent="0.3"/>
    <row r="399" ht="14.25" customHeight="1" x14ac:dyDescent="0.3"/>
    <row r="400" ht="14.25" customHeight="1" x14ac:dyDescent="0.3"/>
    <row r="401" ht="14.25" customHeight="1" x14ac:dyDescent="0.3"/>
    <row r="402" ht="14.25" customHeight="1" x14ac:dyDescent="0.3"/>
    <row r="403" ht="14.25" customHeight="1" x14ac:dyDescent="0.3"/>
    <row r="404" ht="14.25" customHeight="1" x14ac:dyDescent="0.3"/>
    <row r="405" ht="14.25" customHeight="1" x14ac:dyDescent="0.3"/>
    <row r="406" ht="14.25" customHeight="1" x14ac:dyDescent="0.3"/>
    <row r="407" ht="14.25" customHeight="1" x14ac:dyDescent="0.3"/>
    <row r="408" ht="14.25" customHeight="1" x14ac:dyDescent="0.3"/>
    <row r="409" ht="14.25" customHeight="1" x14ac:dyDescent="0.3"/>
    <row r="410" ht="14.25" customHeight="1" x14ac:dyDescent="0.3"/>
    <row r="411" ht="14.25" customHeight="1" x14ac:dyDescent="0.3"/>
    <row r="412" ht="14.25" customHeight="1" x14ac:dyDescent="0.3"/>
    <row r="413" ht="14.25" customHeight="1" x14ac:dyDescent="0.3"/>
    <row r="414" ht="14.25" customHeight="1" x14ac:dyDescent="0.3"/>
    <row r="415" ht="14.25" customHeight="1" x14ac:dyDescent="0.3"/>
    <row r="416" ht="14.25" customHeight="1" x14ac:dyDescent="0.3"/>
    <row r="417" ht="14.25" customHeight="1" x14ac:dyDescent="0.3"/>
    <row r="418" ht="14.25" customHeight="1" x14ac:dyDescent="0.3"/>
    <row r="419" ht="14.25" customHeight="1" x14ac:dyDescent="0.3"/>
    <row r="420" ht="14.25" customHeight="1" x14ac:dyDescent="0.3"/>
    <row r="421" ht="14.25" customHeight="1" x14ac:dyDescent="0.3"/>
    <row r="422" ht="14.25" customHeight="1" x14ac:dyDescent="0.3"/>
    <row r="423" ht="14.25" customHeight="1" x14ac:dyDescent="0.3"/>
    <row r="424" ht="14.25" customHeight="1" x14ac:dyDescent="0.3"/>
    <row r="425" ht="14.25" customHeight="1" x14ac:dyDescent="0.3"/>
    <row r="426" ht="14.25" customHeight="1" x14ac:dyDescent="0.3"/>
    <row r="427" ht="14.25" customHeight="1" x14ac:dyDescent="0.3"/>
    <row r="428" ht="14.25" customHeight="1" x14ac:dyDescent="0.3"/>
    <row r="429" ht="14.25" customHeight="1" x14ac:dyDescent="0.3"/>
    <row r="430" ht="14.25" customHeight="1" x14ac:dyDescent="0.3"/>
    <row r="431" ht="14.25" customHeight="1" x14ac:dyDescent="0.3"/>
    <row r="432" ht="14.25" customHeight="1" x14ac:dyDescent="0.3"/>
    <row r="433" ht="14.25" customHeight="1" x14ac:dyDescent="0.3"/>
    <row r="434" ht="14.25" customHeight="1" x14ac:dyDescent="0.3"/>
    <row r="435" ht="14.25" customHeight="1" x14ac:dyDescent="0.3"/>
    <row r="436" ht="14.25" customHeight="1" x14ac:dyDescent="0.3"/>
    <row r="437" ht="14.25" customHeight="1" x14ac:dyDescent="0.3"/>
    <row r="438" ht="14.25" customHeight="1" x14ac:dyDescent="0.3"/>
    <row r="439" ht="14.25" customHeight="1" x14ac:dyDescent="0.3"/>
    <row r="440" ht="14.25" customHeight="1" x14ac:dyDescent="0.3"/>
    <row r="441" ht="14.25" customHeight="1" x14ac:dyDescent="0.3"/>
    <row r="442" ht="14.25" customHeight="1" x14ac:dyDescent="0.3"/>
    <row r="443" ht="14.25" customHeight="1" x14ac:dyDescent="0.3"/>
    <row r="444" ht="14.25" customHeight="1" x14ac:dyDescent="0.3"/>
    <row r="445" ht="14.25" customHeight="1" x14ac:dyDescent="0.3"/>
    <row r="446" ht="14.25" customHeight="1" x14ac:dyDescent="0.3"/>
    <row r="447" ht="14.25" customHeight="1" x14ac:dyDescent="0.3"/>
    <row r="448" ht="14.25" customHeight="1" x14ac:dyDescent="0.3"/>
    <row r="449" ht="14.25" customHeight="1" x14ac:dyDescent="0.3"/>
    <row r="450" ht="14.25" customHeight="1" x14ac:dyDescent="0.3"/>
    <row r="451" ht="14.25" customHeight="1" x14ac:dyDescent="0.3"/>
    <row r="452" ht="14.25" customHeight="1" x14ac:dyDescent="0.3"/>
    <row r="453" ht="14.25" customHeight="1" x14ac:dyDescent="0.3"/>
    <row r="454" ht="14.25" customHeight="1" x14ac:dyDescent="0.3"/>
    <row r="455" ht="14.25" customHeight="1" x14ac:dyDescent="0.3"/>
    <row r="456" ht="14.25" customHeight="1" x14ac:dyDescent="0.3"/>
    <row r="457" ht="14.25" customHeight="1" x14ac:dyDescent="0.3"/>
    <row r="458" ht="14.25" customHeight="1" x14ac:dyDescent="0.3"/>
    <row r="459" ht="14.25" customHeight="1" x14ac:dyDescent="0.3"/>
    <row r="460" ht="14.25" customHeight="1" x14ac:dyDescent="0.3"/>
    <row r="461" ht="14.25" customHeight="1" x14ac:dyDescent="0.3"/>
    <row r="462" ht="14.25" customHeight="1" x14ac:dyDescent="0.3"/>
    <row r="463" ht="14.25" customHeight="1" x14ac:dyDescent="0.3"/>
    <row r="464" ht="14.25" customHeight="1" x14ac:dyDescent="0.3"/>
    <row r="465" ht="14.25" customHeight="1" x14ac:dyDescent="0.3"/>
    <row r="466" ht="14.25" customHeight="1" x14ac:dyDescent="0.3"/>
    <row r="467" ht="14.25" customHeight="1" x14ac:dyDescent="0.3"/>
    <row r="468" ht="14.25" customHeight="1" x14ac:dyDescent="0.3"/>
    <row r="469" ht="14.25" customHeight="1" x14ac:dyDescent="0.3"/>
    <row r="470" ht="14.25" customHeight="1" x14ac:dyDescent="0.3"/>
    <row r="471" ht="14.25" customHeight="1" x14ac:dyDescent="0.3"/>
    <row r="472" ht="14.25" customHeight="1" x14ac:dyDescent="0.3"/>
    <row r="473" ht="14.25" customHeight="1" x14ac:dyDescent="0.3"/>
    <row r="474" ht="14.25" customHeight="1" x14ac:dyDescent="0.3"/>
    <row r="475" ht="14.25" customHeight="1" x14ac:dyDescent="0.3"/>
    <row r="476" ht="14.25" customHeight="1" x14ac:dyDescent="0.3"/>
    <row r="477" ht="14.25" customHeight="1" x14ac:dyDescent="0.3"/>
    <row r="478" ht="14.25" customHeight="1" x14ac:dyDescent="0.3"/>
    <row r="479" ht="14.25" customHeight="1" x14ac:dyDescent="0.3"/>
    <row r="480" ht="14.25" customHeight="1" x14ac:dyDescent="0.3"/>
    <row r="481" ht="14.25" customHeight="1" x14ac:dyDescent="0.3"/>
    <row r="482" ht="14.25" customHeight="1" x14ac:dyDescent="0.3"/>
    <row r="483" ht="14.25" customHeight="1" x14ac:dyDescent="0.3"/>
    <row r="484" ht="14.25" customHeight="1" x14ac:dyDescent="0.3"/>
    <row r="485" ht="14.25" customHeight="1" x14ac:dyDescent="0.3"/>
    <row r="486" ht="14.25" customHeight="1" x14ac:dyDescent="0.3"/>
    <row r="487" ht="14.25" customHeight="1" x14ac:dyDescent="0.3"/>
    <row r="488" ht="14.25" customHeight="1" x14ac:dyDescent="0.3"/>
    <row r="489" ht="14.25" customHeight="1" x14ac:dyDescent="0.3"/>
    <row r="490" ht="14.25" customHeight="1" x14ac:dyDescent="0.3"/>
    <row r="491" ht="14.25" customHeight="1" x14ac:dyDescent="0.3"/>
    <row r="492" ht="14.25" customHeight="1" x14ac:dyDescent="0.3"/>
    <row r="493" ht="14.25" customHeight="1" x14ac:dyDescent="0.3"/>
    <row r="494" ht="14.25" customHeight="1" x14ac:dyDescent="0.3"/>
    <row r="495" ht="14.25" customHeight="1" x14ac:dyDescent="0.3"/>
    <row r="496" ht="14.25" customHeight="1" x14ac:dyDescent="0.3"/>
    <row r="497" ht="14.25" customHeight="1" x14ac:dyDescent="0.3"/>
    <row r="498" ht="14.25" customHeight="1" x14ac:dyDescent="0.3"/>
    <row r="499" ht="14.25" customHeight="1" x14ac:dyDescent="0.3"/>
    <row r="500" ht="14.25" customHeight="1" x14ac:dyDescent="0.3"/>
    <row r="501" ht="14.25" customHeight="1" x14ac:dyDescent="0.3"/>
    <row r="502" ht="14.25" customHeight="1" x14ac:dyDescent="0.3"/>
    <row r="503" ht="14.25" customHeight="1" x14ac:dyDescent="0.3"/>
    <row r="504" ht="14.25" customHeight="1" x14ac:dyDescent="0.3"/>
    <row r="505" ht="14.25" customHeight="1" x14ac:dyDescent="0.3"/>
    <row r="506" ht="14.25" customHeight="1" x14ac:dyDescent="0.3"/>
    <row r="507" ht="14.25" customHeight="1" x14ac:dyDescent="0.3"/>
    <row r="508" ht="14.25" customHeight="1" x14ac:dyDescent="0.3"/>
    <row r="509" ht="14.25" customHeight="1" x14ac:dyDescent="0.3"/>
    <row r="510" ht="14.25" customHeight="1" x14ac:dyDescent="0.3"/>
    <row r="511" ht="14.25" customHeight="1" x14ac:dyDescent="0.3"/>
    <row r="512" ht="14.25" customHeight="1" x14ac:dyDescent="0.3"/>
    <row r="513" ht="14.25" customHeight="1" x14ac:dyDescent="0.3"/>
    <row r="514" ht="14.25" customHeight="1" x14ac:dyDescent="0.3"/>
    <row r="515" ht="14.25" customHeight="1" x14ac:dyDescent="0.3"/>
    <row r="516" ht="14.25" customHeight="1" x14ac:dyDescent="0.3"/>
    <row r="517" ht="14.25" customHeight="1" x14ac:dyDescent="0.3"/>
    <row r="518" ht="14.25" customHeight="1" x14ac:dyDescent="0.3"/>
    <row r="519" ht="14.25" customHeight="1" x14ac:dyDescent="0.3"/>
    <row r="520" ht="14.25" customHeight="1" x14ac:dyDescent="0.3"/>
    <row r="521" ht="14.25" customHeight="1" x14ac:dyDescent="0.3"/>
    <row r="522" ht="14.25" customHeight="1" x14ac:dyDescent="0.3"/>
    <row r="523" ht="14.25" customHeight="1" x14ac:dyDescent="0.3"/>
    <row r="524" ht="14.25" customHeight="1" x14ac:dyDescent="0.3"/>
    <row r="525" ht="14.25" customHeight="1" x14ac:dyDescent="0.3"/>
    <row r="526" ht="14.25" customHeight="1" x14ac:dyDescent="0.3"/>
    <row r="527" ht="14.25" customHeight="1" x14ac:dyDescent="0.3"/>
    <row r="528" ht="14.25" customHeight="1" x14ac:dyDescent="0.3"/>
    <row r="529" ht="14.25" customHeight="1" x14ac:dyDescent="0.3"/>
    <row r="530" ht="14.25" customHeight="1" x14ac:dyDescent="0.3"/>
    <row r="531" ht="14.25" customHeight="1" x14ac:dyDescent="0.3"/>
    <row r="532" ht="14.25" customHeight="1" x14ac:dyDescent="0.3"/>
    <row r="533" ht="14.25" customHeight="1" x14ac:dyDescent="0.3"/>
    <row r="534" ht="14.25" customHeight="1" x14ac:dyDescent="0.3"/>
    <row r="535" ht="14.25" customHeight="1" x14ac:dyDescent="0.3"/>
    <row r="536" ht="14.25" customHeight="1" x14ac:dyDescent="0.3"/>
    <row r="537" ht="14.25" customHeight="1" x14ac:dyDescent="0.3"/>
    <row r="538" ht="14.25" customHeight="1" x14ac:dyDescent="0.3"/>
    <row r="539" ht="14.25" customHeight="1" x14ac:dyDescent="0.3"/>
    <row r="540" ht="14.25" customHeight="1" x14ac:dyDescent="0.3"/>
    <row r="541" ht="14.25" customHeight="1" x14ac:dyDescent="0.3"/>
    <row r="542" ht="14.25" customHeight="1" x14ac:dyDescent="0.3"/>
    <row r="543" ht="14.25" customHeight="1" x14ac:dyDescent="0.3"/>
    <row r="544" ht="14.25" customHeight="1" x14ac:dyDescent="0.3"/>
    <row r="545" ht="14.25" customHeight="1" x14ac:dyDescent="0.3"/>
    <row r="546" ht="14.25" customHeight="1" x14ac:dyDescent="0.3"/>
    <row r="547" ht="14.25" customHeight="1" x14ac:dyDescent="0.3"/>
    <row r="548" ht="14.25" customHeight="1" x14ac:dyDescent="0.3"/>
    <row r="549" ht="14.25" customHeight="1" x14ac:dyDescent="0.3"/>
    <row r="550" ht="14.25" customHeight="1" x14ac:dyDescent="0.3"/>
    <row r="551" ht="14.25" customHeight="1" x14ac:dyDescent="0.3"/>
    <row r="552" ht="14.25" customHeight="1" x14ac:dyDescent="0.3"/>
    <row r="553" ht="14.25" customHeight="1" x14ac:dyDescent="0.3"/>
    <row r="554" ht="14.25" customHeight="1" x14ac:dyDescent="0.3"/>
    <row r="555" ht="14.25" customHeight="1" x14ac:dyDescent="0.3"/>
    <row r="556" ht="14.25" customHeight="1" x14ac:dyDescent="0.3"/>
    <row r="557" ht="14.25" customHeight="1" x14ac:dyDescent="0.3"/>
    <row r="558" ht="14.25" customHeight="1" x14ac:dyDescent="0.3"/>
    <row r="559" ht="14.25" customHeight="1" x14ac:dyDescent="0.3"/>
    <row r="560" ht="14.25" customHeight="1" x14ac:dyDescent="0.3"/>
    <row r="561" ht="14.25" customHeight="1" x14ac:dyDescent="0.3"/>
    <row r="562" ht="14.25" customHeight="1" x14ac:dyDescent="0.3"/>
    <row r="563" ht="14.25" customHeight="1" x14ac:dyDescent="0.3"/>
    <row r="564" ht="14.25" customHeight="1" x14ac:dyDescent="0.3"/>
    <row r="565" ht="14.25" customHeight="1" x14ac:dyDescent="0.3"/>
    <row r="566" ht="14.25" customHeight="1" x14ac:dyDescent="0.3"/>
    <row r="567" ht="14.25" customHeight="1" x14ac:dyDescent="0.3"/>
    <row r="568" ht="14.25" customHeight="1" x14ac:dyDescent="0.3"/>
    <row r="569" ht="14.25" customHeight="1" x14ac:dyDescent="0.3"/>
    <row r="570" ht="14.25" customHeight="1" x14ac:dyDescent="0.3"/>
    <row r="571" ht="14.25" customHeight="1" x14ac:dyDescent="0.3"/>
    <row r="572" ht="14.25" customHeight="1" x14ac:dyDescent="0.3"/>
    <row r="573" ht="14.25" customHeight="1" x14ac:dyDescent="0.3"/>
    <row r="574" ht="14.25" customHeight="1" x14ac:dyDescent="0.3"/>
    <row r="575" ht="14.25" customHeight="1" x14ac:dyDescent="0.3"/>
    <row r="576" ht="14.25" customHeight="1" x14ac:dyDescent="0.3"/>
    <row r="577" ht="14.25" customHeight="1" x14ac:dyDescent="0.3"/>
    <row r="578" ht="14.25" customHeight="1" x14ac:dyDescent="0.3"/>
    <row r="579" ht="14.25" customHeight="1" x14ac:dyDescent="0.3"/>
    <row r="580" ht="14.25" customHeight="1" x14ac:dyDescent="0.3"/>
    <row r="581" ht="14.25" customHeight="1" x14ac:dyDescent="0.3"/>
    <row r="582" ht="14.25" customHeight="1" x14ac:dyDescent="0.3"/>
    <row r="583" ht="14.25" customHeight="1" x14ac:dyDescent="0.3"/>
    <row r="584" ht="14.25" customHeight="1" x14ac:dyDescent="0.3"/>
    <row r="585" ht="14.25" customHeight="1" x14ac:dyDescent="0.3"/>
    <row r="586" ht="14.25" customHeight="1" x14ac:dyDescent="0.3"/>
    <row r="587" ht="14.25" customHeight="1" x14ac:dyDescent="0.3"/>
    <row r="588" ht="14.25" customHeight="1" x14ac:dyDescent="0.3"/>
    <row r="589" ht="14.25" customHeight="1" x14ac:dyDescent="0.3"/>
    <row r="590" ht="14.25" customHeight="1" x14ac:dyDescent="0.3"/>
    <row r="591" ht="14.25" customHeight="1" x14ac:dyDescent="0.3"/>
    <row r="592" ht="14.25" customHeight="1" x14ac:dyDescent="0.3"/>
    <row r="593" ht="14.25" customHeight="1" x14ac:dyDescent="0.3"/>
    <row r="594" ht="14.25" customHeight="1" x14ac:dyDescent="0.3"/>
    <row r="595" ht="14.25" customHeight="1" x14ac:dyDescent="0.3"/>
    <row r="596" ht="14.25" customHeight="1" x14ac:dyDescent="0.3"/>
    <row r="597" ht="14.25" customHeight="1" x14ac:dyDescent="0.3"/>
    <row r="598" ht="14.25" customHeight="1" x14ac:dyDescent="0.3"/>
    <row r="599" ht="14.25" customHeight="1" x14ac:dyDescent="0.3"/>
    <row r="600" ht="14.25" customHeight="1" x14ac:dyDescent="0.3"/>
    <row r="601" ht="14.25" customHeight="1" x14ac:dyDescent="0.3"/>
    <row r="602" ht="14.25" customHeight="1" x14ac:dyDescent="0.3"/>
    <row r="603" ht="14.25" customHeight="1" x14ac:dyDescent="0.3"/>
    <row r="604" ht="14.25" customHeight="1" x14ac:dyDescent="0.3"/>
    <row r="605" ht="14.25" customHeight="1" x14ac:dyDescent="0.3"/>
    <row r="606" ht="14.25" customHeight="1" x14ac:dyDescent="0.3"/>
    <row r="607" ht="14.25" customHeight="1" x14ac:dyDescent="0.3"/>
    <row r="608" ht="14.25" customHeight="1" x14ac:dyDescent="0.3"/>
    <row r="609" ht="14.25" customHeight="1" x14ac:dyDescent="0.3"/>
    <row r="610" ht="14.25" customHeight="1" x14ac:dyDescent="0.3"/>
    <row r="611" ht="14.25" customHeight="1" x14ac:dyDescent="0.3"/>
    <row r="612" ht="14.25" customHeight="1" x14ac:dyDescent="0.3"/>
    <row r="613" ht="14.25" customHeight="1" x14ac:dyDescent="0.3"/>
    <row r="614" ht="14.25" customHeight="1" x14ac:dyDescent="0.3"/>
    <row r="615" ht="14.25" customHeight="1" x14ac:dyDescent="0.3"/>
    <row r="616" ht="14.25" customHeight="1" x14ac:dyDescent="0.3"/>
    <row r="617" ht="14.25" customHeight="1" x14ac:dyDescent="0.3"/>
    <row r="618" ht="14.25" customHeight="1" x14ac:dyDescent="0.3"/>
    <row r="619" ht="14.25" customHeight="1" x14ac:dyDescent="0.3"/>
    <row r="620" ht="14.25" customHeight="1" x14ac:dyDescent="0.3"/>
    <row r="621" ht="14.25" customHeight="1" x14ac:dyDescent="0.3"/>
    <row r="622" ht="14.25" customHeight="1" x14ac:dyDescent="0.3"/>
    <row r="623" ht="14.25" customHeight="1" x14ac:dyDescent="0.3"/>
    <row r="624" ht="14.25" customHeight="1" x14ac:dyDescent="0.3"/>
    <row r="625" ht="14.25" customHeight="1" x14ac:dyDescent="0.3"/>
    <row r="626" ht="14.25" customHeight="1" x14ac:dyDescent="0.3"/>
    <row r="627" ht="14.25" customHeight="1" x14ac:dyDescent="0.3"/>
    <row r="628" ht="14.25" customHeight="1" x14ac:dyDescent="0.3"/>
    <row r="629" ht="14.25" customHeight="1" x14ac:dyDescent="0.3"/>
    <row r="630" ht="14.25" customHeight="1" x14ac:dyDescent="0.3"/>
    <row r="631" ht="14.25" customHeight="1" x14ac:dyDescent="0.3"/>
    <row r="632" ht="14.25" customHeight="1" x14ac:dyDescent="0.3"/>
    <row r="633" ht="14.25" customHeight="1" x14ac:dyDescent="0.3"/>
    <row r="634" ht="14.25" customHeight="1" x14ac:dyDescent="0.3"/>
    <row r="635" ht="14.25" customHeight="1" x14ac:dyDescent="0.3"/>
    <row r="636" ht="14.25" customHeight="1" x14ac:dyDescent="0.3"/>
    <row r="637" ht="14.25" customHeight="1" x14ac:dyDescent="0.3"/>
    <row r="638" ht="14.25" customHeight="1" x14ac:dyDescent="0.3"/>
    <row r="639" ht="14.25" customHeight="1" x14ac:dyDescent="0.3"/>
    <row r="640" ht="14.25" customHeight="1" x14ac:dyDescent="0.3"/>
    <row r="641" ht="14.25" customHeight="1" x14ac:dyDescent="0.3"/>
    <row r="642" ht="14.25" customHeight="1" x14ac:dyDescent="0.3"/>
    <row r="643" ht="14.25" customHeight="1" x14ac:dyDescent="0.3"/>
    <row r="644" ht="14.25" customHeight="1" x14ac:dyDescent="0.3"/>
    <row r="645" ht="14.25" customHeight="1" x14ac:dyDescent="0.3"/>
    <row r="646" ht="14.25" customHeight="1" x14ac:dyDescent="0.3"/>
    <row r="647" ht="14.25" customHeight="1" x14ac:dyDescent="0.3"/>
    <row r="648" ht="14.25" customHeight="1" x14ac:dyDescent="0.3"/>
    <row r="649" ht="14.25" customHeight="1" x14ac:dyDescent="0.3"/>
    <row r="650" ht="14.25" customHeight="1" x14ac:dyDescent="0.3"/>
    <row r="651" ht="14.25" customHeight="1" x14ac:dyDescent="0.3"/>
    <row r="652" ht="14.25" customHeight="1" x14ac:dyDescent="0.3"/>
    <row r="653" ht="14.25" customHeight="1" x14ac:dyDescent="0.3"/>
    <row r="654" ht="14.25" customHeight="1" x14ac:dyDescent="0.3"/>
    <row r="655" ht="14.25" customHeight="1" x14ac:dyDescent="0.3"/>
    <row r="656" ht="14.25" customHeight="1" x14ac:dyDescent="0.3"/>
    <row r="657" ht="14.25" customHeight="1" x14ac:dyDescent="0.3"/>
    <row r="658" ht="14.25" customHeight="1" x14ac:dyDescent="0.3"/>
    <row r="659" ht="14.25" customHeight="1" x14ac:dyDescent="0.3"/>
    <row r="660" ht="14.25" customHeight="1" x14ac:dyDescent="0.3"/>
    <row r="661" ht="14.25" customHeight="1" x14ac:dyDescent="0.3"/>
    <row r="662" ht="14.25" customHeight="1" x14ac:dyDescent="0.3"/>
    <row r="663" ht="14.25" customHeight="1" x14ac:dyDescent="0.3"/>
    <row r="664" ht="14.25" customHeight="1" x14ac:dyDescent="0.3"/>
    <row r="665" ht="14.25" customHeight="1" x14ac:dyDescent="0.3"/>
    <row r="666" ht="14.25" customHeight="1" x14ac:dyDescent="0.3"/>
    <row r="667" ht="14.25" customHeight="1" x14ac:dyDescent="0.3"/>
    <row r="668" ht="14.25" customHeight="1" x14ac:dyDescent="0.3"/>
    <row r="669" ht="14.25" customHeight="1" x14ac:dyDescent="0.3"/>
    <row r="670" ht="14.25" customHeight="1" x14ac:dyDescent="0.3"/>
    <row r="671" ht="14.25" customHeight="1" x14ac:dyDescent="0.3"/>
    <row r="672" ht="14.25" customHeight="1" x14ac:dyDescent="0.3"/>
    <row r="673" ht="14.25" customHeight="1" x14ac:dyDescent="0.3"/>
    <row r="674" ht="14.25" customHeight="1" x14ac:dyDescent="0.3"/>
    <row r="675" ht="14.25" customHeight="1" x14ac:dyDescent="0.3"/>
    <row r="676" ht="14.25" customHeight="1" x14ac:dyDescent="0.3"/>
    <row r="677" ht="14.25" customHeight="1" x14ac:dyDescent="0.3"/>
    <row r="678" ht="14.25" customHeight="1" x14ac:dyDescent="0.3"/>
    <row r="679" ht="14.25" customHeight="1" x14ac:dyDescent="0.3"/>
    <row r="680" ht="14.25" customHeight="1" x14ac:dyDescent="0.3"/>
    <row r="681" ht="14.25" customHeight="1" x14ac:dyDescent="0.3"/>
    <row r="682" ht="14.25" customHeight="1" x14ac:dyDescent="0.3"/>
    <row r="683" ht="14.25" customHeight="1" x14ac:dyDescent="0.3"/>
    <row r="684" ht="14.25" customHeight="1" x14ac:dyDescent="0.3"/>
    <row r="685" ht="14.25" customHeight="1" x14ac:dyDescent="0.3"/>
    <row r="686" ht="14.25" customHeight="1" x14ac:dyDescent="0.3"/>
    <row r="687" ht="14.25" customHeight="1" x14ac:dyDescent="0.3"/>
    <row r="688" ht="14.25" customHeight="1" x14ac:dyDescent="0.3"/>
    <row r="689" ht="14.25" customHeight="1" x14ac:dyDescent="0.3"/>
    <row r="690" ht="14.25" customHeight="1" x14ac:dyDescent="0.3"/>
    <row r="691" ht="14.25" customHeight="1" x14ac:dyDescent="0.3"/>
    <row r="692" ht="14.25" customHeight="1" x14ac:dyDescent="0.3"/>
    <row r="693" ht="14.25" customHeight="1" x14ac:dyDescent="0.3"/>
    <row r="694" ht="14.25" customHeight="1" x14ac:dyDescent="0.3"/>
    <row r="695" ht="14.25" customHeight="1" x14ac:dyDescent="0.3"/>
    <row r="696" ht="14.25" customHeight="1" x14ac:dyDescent="0.3"/>
    <row r="697" ht="14.25" customHeight="1" x14ac:dyDescent="0.3"/>
    <row r="698" ht="14.25" customHeight="1" x14ac:dyDescent="0.3"/>
    <row r="699" ht="14.25" customHeight="1" x14ac:dyDescent="0.3"/>
    <row r="700" ht="14.25" customHeight="1" x14ac:dyDescent="0.3"/>
    <row r="701" ht="14.25" customHeight="1" x14ac:dyDescent="0.3"/>
    <row r="702" ht="14.25" customHeight="1" x14ac:dyDescent="0.3"/>
    <row r="703" ht="14.25" customHeight="1" x14ac:dyDescent="0.3"/>
    <row r="704" ht="14.25" customHeight="1" x14ac:dyDescent="0.3"/>
    <row r="705" ht="14.25" customHeight="1" x14ac:dyDescent="0.3"/>
    <row r="706" ht="14.25" customHeight="1" x14ac:dyDescent="0.3"/>
    <row r="707" ht="14.25" customHeight="1" x14ac:dyDescent="0.3"/>
    <row r="708" ht="14.25" customHeight="1" x14ac:dyDescent="0.3"/>
    <row r="709" ht="14.25" customHeight="1" x14ac:dyDescent="0.3"/>
    <row r="710" ht="14.25" customHeight="1" x14ac:dyDescent="0.3"/>
    <row r="711" ht="14.25" customHeight="1" x14ac:dyDescent="0.3"/>
    <row r="712" ht="14.25" customHeight="1" x14ac:dyDescent="0.3"/>
    <row r="713" ht="14.25" customHeight="1" x14ac:dyDescent="0.3"/>
    <row r="714" ht="14.25" customHeight="1" x14ac:dyDescent="0.3"/>
    <row r="715" ht="14.25" customHeight="1" x14ac:dyDescent="0.3"/>
    <row r="716" ht="14.25" customHeight="1" x14ac:dyDescent="0.3"/>
    <row r="717" ht="14.25" customHeight="1" x14ac:dyDescent="0.3"/>
    <row r="718" ht="14.25" customHeight="1" x14ac:dyDescent="0.3"/>
    <row r="719" ht="14.25" customHeight="1" x14ac:dyDescent="0.3"/>
    <row r="720" ht="14.25" customHeight="1" x14ac:dyDescent="0.3"/>
    <row r="721" ht="14.25" customHeight="1" x14ac:dyDescent="0.3"/>
    <row r="722" ht="14.25" customHeight="1" x14ac:dyDescent="0.3"/>
    <row r="723" ht="14.25" customHeight="1" x14ac:dyDescent="0.3"/>
    <row r="724" ht="14.25" customHeight="1" x14ac:dyDescent="0.3"/>
    <row r="725" ht="14.25" customHeight="1" x14ac:dyDescent="0.3"/>
    <row r="726" ht="14.25" customHeight="1" x14ac:dyDescent="0.3"/>
    <row r="727" ht="14.25" customHeight="1" x14ac:dyDescent="0.3"/>
    <row r="728" ht="14.25" customHeight="1" x14ac:dyDescent="0.3"/>
    <row r="729" ht="14.25" customHeight="1" x14ac:dyDescent="0.3"/>
    <row r="730" ht="14.25" customHeight="1" x14ac:dyDescent="0.3"/>
    <row r="731" ht="14.25" customHeight="1" x14ac:dyDescent="0.3"/>
    <row r="732" ht="14.25" customHeight="1" x14ac:dyDescent="0.3"/>
    <row r="733" ht="14.25" customHeight="1" x14ac:dyDescent="0.3"/>
    <row r="734" ht="14.25" customHeight="1" x14ac:dyDescent="0.3"/>
    <row r="735" ht="14.25" customHeight="1" x14ac:dyDescent="0.3"/>
    <row r="736" ht="14.25" customHeight="1" x14ac:dyDescent="0.3"/>
    <row r="737" ht="14.25" customHeight="1" x14ac:dyDescent="0.3"/>
    <row r="738" ht="14.25" customHeight="1" x14ac:dyDescent="0.3"/>
    <row r="739" ht="14.25" customHeight="1" x14ac:dyDescent="0.3"/>
    <row r="740" ht="14.25" customHeight="1" x14ac:dyDescent="0.3"/>
    <row r="741" ht="14.25" customHeight="1" x14ac:dyDescent="0.3"/>
    <row r="742" ht="14.25" customHeight="1" x14ac:dyDescent="0.3"/>
    <row r="743" ht="14.25" customHeight="1" x14ac:dyDescent="0.3"/>
    <row r="744" ht="14.25" customHeight="1" x14ac:dyDescent="0.3"/>
    <row r="745" ht="14.25" customHeight="1" x14ac:dyDescent="0.3"/>
    <row r="746" ht="14.25" customHeight="1" x14ac:dyDescent="0.3"/>
    <row r="747" ht="14.25" customHeight="1" x14ac:dyDescent="0.3"/>
    <row r="748" ht="14.25" customHeight="1" x14ac:dyDescent="0.3"/>
    <row r="749" ht="14.25" customHeight="1" x14ac:dyDescent="0.3"/>
    <row r="750" ht="14.25" customHeight="1" x14ac:dyDescent="0.3"/>
    <row r="751" ht="14.25" customHeight="1" x14ac:dyDescent="0.3"/>
    <row r="752" ht="14.25" customHeight="1" x14ac:dyDescent="0.3"/>
    <row r="753" ht="14.25" customHeight="1" x14ac:dyDescent="0.3"/>
    <row r="754" ht="14.25" customHeight="1" x14ac:dyDescent="0.3"/>
    <row r="755" ht="14.25" customHeight="1" x14ac:dyDescent="0.3"/>
    <row r="756" ht="14.25" customHeight="1" x14ac:dyDescent="0.3"/>
    <row r="757" ht="14.25" customHeight="1" x14ac:dyDescent="0.3"/>
    <row r="758" ht="14.25" customHeight="1" x14ac:dyDescent="0.3"/>
    <row r="759" ht="14.25" customHeight="1" x14ac:dyDescent="0.3"/>
    <row r="760" ht="14.25" customHeight="1" x14ac:dyDescent="0.3"/>
    <row r="761" ht="14.25" customHeight="1" x14ac:dyDescent="0.3"/>
    <row r="762" ht="14.25" customHeight="1" x14ac:dyDescent="0.3"/>
    <row r="763" ht="14.25" customHeight="1" x14ac:dyDescent="0.3"/>
    <row r="764" ht="14.25" customHeight="1" x14ac:dyDescent="0.3"/>
    <row r="765" ht="14.25" customHeight="1" x14ac:dyDescent="0.3"/>
    <row r="766" ht="14.25" customHeight="1" x14ac:dyDescent="0.3"/>
    <row r="767" ht="14.25" customHeight="1" x14ac:dyDescent="0.3"/>
    <row r="768" ht="14.25" customHeight="1" x14ac:dyDescent="0.3"/>
    <row r="769" ht="14.25" customHeight="1" x14ac:dyDescent="0.3"/>
    <row r="770" ht="14.25" customHeight="1" x14ac:dyDescent="0.3"/>
    <row r="771" ht="14.25" customHeight="1" x14ac:dyDescent="0.3"/>
    <row r="772" ht="14.25" customHeight="1" x14ac:dyDescent="0.3"/>
    <row r="773" ht="14.25" customHeight="1" x14ac:dyDescent="0.3"/>
    <row r="774" ht="14.25" customHeight="1" x14ac:dyDescent="0.3"/>
    <row r="775" ht="14.25" customHeight="1" x14ac:dyDescent="0.3"/>
    <row r="776" ht="14.25" customHeight="1" x14ac:dyDescent="0.3"/>
    <row r="777" ht="14.25" customHeight="1" x14ac:dyDescent="0.3"/>
    <row r="778" ht="14.25" customHeight="1" x14ac:dyDescent="0.3"/>
    <row r="779" ht="14.25" customHeight="1" x14ac:dyDescent="0.3"/>
    <row r="780" ht="14.25" customHeight="1" x14ac:dyDescent="0.3"/>
    <row r="781" ht="14.25" customHeight="1" x14ac:dyDescent="0.3"/>
    <row r="782" ht="14.25" customHeight="1" x14ac:dyDescent="0.3"/>
    <row r="783" ht="14.25" customHeight="1" x14ac:dyDescent="0.3"/>
    <row r="784" ht="14.25" customHeight="1" x14ac:dyDescent="0.3"/>
    <row r="785" ht="14.25" customHeight="1" x14ac:dyDescent="0.3"/>
    <row r="786" ht="14.25" customHeight="1" x14ac:dyDescent="0.3"/>
    <row r="787" ht="14.25" customHeight="1" x14ac:dyDescent="0.3"/>
    <row r="788" ht="14.25" customHeight="1" x14ac:dyDescent="0.3"/>
    <row r="789" ht="14.25" customHeight="1" x14ac:dyDescent="0.3"/>
    <row r="790" ht="14.25" customHeight="1" x14ac:dyDescent="0.3"/>
    <row r="791" ht="14.25" customHeight="1" x14ac:dyDescent="0.3"/>
    <row r="792" ht="14.25" customHeight="1" x14ac:dyDescent="0.3"/>
    <row r="793" ht="14.25" customHeight="1" x14ac:dyDescent="0.3"/>
    <row r="794" ht="14.25" customHeight="1" x14ac:dyDescent="0.3"/>
    <row r="795" ht="14.25" customHeight="1" x14ac:dyDescent="0.3"/>
    <row r="796" ht="14.25" customHeight="1" x14ac:dyDescent="0.3"/>
    <row r="797" ht="14.25" customHeight="1" x14ac:dyDescent="0.3"/>
    <row r="798" ht="14.25" customHeight="1" x14ac:dyDescent="0.3"/>
    <row r="799" ht="14.25" customHeight="1" x14ac:dyDescent="0.3"/>
    <row r="800" ht="14.25" customHeight="1" x14ac:dyDescent="0.3"/>
    <row r="801" ht="14.25" customHeight="1" x14ac:dyDescent="0.3"/>
    <row r="802" ht="14.25" customHeight="1" x14ac:dyDescent="0.3"/>
    <row r="803" ht="14.25" customHeight="1" x14ac:dyDescent="0.3"/>
    <row r="804" ht="14.25" customHeight="1" x14ac:dyDescent="0.3"/>
    <row r="805" ht="14.25" customHeight="1" x14ac:dyDescent="0.3"/>
    <row r="806" ht="14.25" customHeight="1" x14ac:dyDescent="0.3"/>
    <row r="807" ht="14.25" customHeight="1" x14ac:dyDescent="0.3"/>
    <row r="808" ht="14.25" customHeight="1" x14ac:dyDescent="0.3"/>
    <row r="809" ht="14.25" customHeight="1" x14ac:dyDescent="0.3"/>
    <row r="810" ht="14.25" customHeight="1" x14ac:dyDescent="0.3"/>
    <row r="811" ht="14.25" customHeight="1" x14ac:dyDescent="0.3"/>
    <row r="812" ht="14.25" customHeight="1" x14ac:dyDescent="0.3"/>
    <row r="813" ht="14.25" customHeight="1" x14ac:dyDescent="0.3"/>
    <row r="814" ht="14.25" customHeight="1" x14ac:dyDescent="0.3"/>
    <row r="815" ht="14.25" customHeight="1" x14ac:dyDescent="0.3"/>
    <row r="816" ht="14.25" customHeight="1" x14ac:dyDescent="0.3"/>
    <row r="817" ht="14.25" customHeight="1" x14ac:dyDescent="0.3"/>
    <row r="818" ht="14.25" customHeight="1" x14ac:dyDescent="0.3"/>
    <row r="819" ht="14.25" customHeight="1" x14ac:dyDescent="0.3"/>
    <row r="820" ht="14.25" customHeight="1" x14ac:dyDescent="0.3"/>
    <row r="821" ht="14.25" customHeight="1" x14ac:dyDescent="0.3"/>
    <row r="822" ht="14.25" customHeight="1" x14ac:dyDescent="0.3"/>
    <row r="823" ht="14.25" customHeight="1" x14ac:dyDescent="0.3"/>
    <row r="824" ht="14.25" customHeight="1" x14ac:dyDescent="0.3"/>
    <row r="825" ht="14.25" customHeight="1" x14ac:dyDescent="0.3"/>
    <row r="826" ht="14.25" customHeight="1" x14ac:dyDescent="0.3"/>
    <row r="827" ht="14.25" customHeight="1" x14ac:dyDescent="0.3"/>
    <row r="828" ht="14.25" customHeight="1" x14ac:dyDescent="0.3"/>
    <row r="829" ht="14.25" customHeight="1" x14ac:dyDescent="0.3"/>
    <row r="830" ht="14.25" customHeight="1" x14ac:dyDescent="0.3"/>
    <row r="831" ht="14.25" customHeight="1" x14ac:dyDescent="0.3"/>
    <row r="832" ht="14.25" customHeight="1" x14ac:dyDescent="0.3"/>
    <row r="833" ht="14.25" customHeight="1" x14ac:dyDescent="0.3"/>
    <row r="834" ht="14.25" customHeight="1" x14ac:dyDescent="0.3"/>
    <row r="835" ht="14.25" customHeight="1" x14ac:dyDescent="0.3"/>
    <row r="836" ht="14.25" customHeight="1" x14ac:dyDescent="0.3"/>
    <row r="837" ht="14.25" customHeight="1" x14ac:dyDescent="0.3"/>
    <row r="838" ht="14.25" customHeight="1" x14ac:dyDescent="0.3"/>
    <row r="839" ht="14.25" customHeight="1" x14ac:dyDescent="0.3"/>
    <row r="840" ht="14.25" customHeight="1" x14ac:dyDescent="0.3"/>
    <row r="841" ht="14.25" customHeight="1" x14ac:dyDescent="0.3"/>
    <row r="842" ht="14.25" customHeight="1" x14ac:dyDescent="0.3"/>
    <row r="843" ht="14.25" customHeight="1" x14ac:dyDescent="0.3"/>
    <row r="844" ht="14.25" customHeight="1" x14ac:dyDescent="0.3"/>
    <row r="845" ht="14.25" customHeight="1" x14ac:dyDescent="0.3"/>
    <row r="846" ht="14.25" customHeight="1" x14ac:dyDescent="0.3"/>
    <row r="847" ht="14.25" customHeight="1" x14ac:dyDescent="0.3"/>
    <row r="848" ht="14.25" customHeight="1" x14ac:dyDescent="0.3"/>
    <row r="849" ht="14.25" customHeight="1" x14ac:dyDescent="0.3"/>
    <row r="850" ht="14.25" customHeight="1" x14ac:dyDescent="0.3"/>
    <row r="851" ht="14.25" customHeight="1" x14ac:dyDescent="0.3"/>
    <row r="852" ht="14.25" customHeight="1" x14ac:dyDescent="0.3"/>
    <row r="853" ht="14.25" customHeight="1" x14ac:dyDescent="0.3"/>
    <row r="854" ht="14.25" customHeight="1" x14ac:dyDescent="0.3"/>
    <row r="855" ht="14.25" customHeight="1" x14ac:dyDescent="0.3"/>
    <row r="856" ht="14.25" customHeight="1" x14ac:dyDescent="0.3"/>
    <row r="857" ht="14.25" customHeight="1" x14ac:dyDescent="0.3"/>
    <row r="858" ht="14.25" customHeight="1" x14ac:dyDescent="0.3"/>
    <row r="859" ht="14.25" customHeight="1" x14ac:dyDescent="0.3"/>
    <row r="860" ht="14.25" customHeight="1" x14ac:dyDescent="0.3"/>
    <row r="861" ht="14.25" customHeight="1" x14ac:dyDescent="0.3"/>
    <row r="862" ht="14.25" customHeight="1" x14ac:dyDescent="0.3"/>
    <row r="863" ht="14.25" customHeight="1" x14ac:dyDescent="0.3"/>
    <row r="864" ht="14.25" customHeight="1" x14ac:dyDescent="0.3"/>
    <row r="865" ht="14.25" customHeight="1" x14ac:dyDescent="0.3"/>
    <row r="866" ht="14.25" customHeight="1" x14ac:dyDescent="0.3"/>
    <row r="867" ht="14.25" customHeight="1" x14ac:dyDescent="0.3"/>
    <row r="868" ht="14.25" customHeight="1" x14ac:dyDescent="0.3"/>
    <row r="869" ht="14.25" customHeight="1" x14ac:dyDescent="0.3"/>
    <row r="870" ht="14.25" customHeight="1" x14ac:dyDescent="0.3"/>
    <row r="871" ht="14.25" customHeight="1" x14ac:dyDescent="0.3"/>
    <row r="872" ht="14.25" customHeight="1" x14ac:dyDescent="0.3"/>
    <row r="873" ht="14.25" customHeight="1" x14ac:dyDescent="0.3"/>
    <row r="874" ht="14.25" customHeight="1" x14ac:dyDescent="0.3"/>
    <row r="875" ht="14.25" customHeight="1" x14ac:dyDescent="0.3"/>
    <row r="876" ht="14.25" customHeight="1" x14ac:dyDescent="0.3"/>
    <row r="877" ht="14.25" customHeight="1" x14ac:dyDescent="0.3"/>
    <row r="878" ht="14.25" customHeight="1" x14ac:dyDescent="0.3"/>
    <row r="879" ht="14.25" customHeight="1" x14ac:dyDescent="0.3"/>
    <row r="880" ht="14.25" customHeight="1" x14ac:dyDescent="0.3"/>
    <row r="881" ht="14.25" customHeight="1" x14ac:dyDescent="0.3"/>
    <row r="882" ht="14.25" customHeight="1" x14ac:dyDescent="0.3"/>
    <row r="883" ht="14.25" customHeight="1" x14ac:dyDescent="0.3"/>
    <row r="884" ht="14.25" customHeight="1" x14ac:dyDescent="0.3"/>
    <row r="885" ht="14.25" customHeight="1" x14ac:dyDescent="0.3"/>
    <row r="886" ht="14.25" customHeight="1" x14ac:dyDescent="0.3"/>
    <row r="887" ht="14.25" customHeight="1" x14ac:dyDescent="0.3"/>
    <row r="888" ht="14.25" customHeight="1" x14ac:dyDescent="0.3"/>
    <row r="889" ht="14.25" customHeight="1" x14ac:dyDescent="0.3"/>
    <row r="890" ht="14.25" customHeight="1" x14ac:dyDescent="0.3"/>
    <row r="891" ht="14.25" customHeight="1" x14ac:dyDescent="0.3"/>
    <row r="892" ht="14.25" customHeight="1" x14ac:dyDescent="0.3"/>
    <row r="893" ht="14.25" customHeight="1" x14ac:dyDescent="0.3"/>
    <row r="894" ht="14.25" customHeight="1" x14ac:dyDescent="0.3"/>
    <row r="895" ht="14.25" customHeight="1" x14ac:dyDescent="0.3"/>
    <row r="896" ht="14.25" customHeight="1" x14ac:dyDescent="0.3"/>
    <row r="897" ht="14.25" customHeight="1" x14ac:dyDescent="0.3"/>
    <row r="898" ht="14.25" customHeight="1" x14ac:dyDescent="0.3"/>
    <row r="899" ht="14.25" customHeight="1" x14ac:dyDescent="0.3"/>
    <row r="900" ht="14.25" customHeight="1" x14ac:dyDescent="0.3"/>
    <row r="901" ht="14.25" customHeight="1" x14ac:dyDescent="0.3"/>
    <row r="902" ht="14.25" customHeight="1" x14ac:dyDescent="0.3"/>
    <row r="903" ht="14.25" customHeight="1" x14ac:dyDescent="0.3"/>
    <row r="904" ht="14.25" customHeight="1" x14ac:dyDescent="0.3"/>
    <row r="905" ht="14.25" customHeight="1" x14ac:dyDescent="0.3"/>
    <row r="906" ht="14.25" customHeight="1" x14ac:dyDescent="0.3"/>
    <row r="907" ht="14.25" customHeight="1" x14ac:dyDescent="0.3"/>
    <row r="908" ht="14.25" customHeight="1" x14ac:dyDescent="0.3"/>
    <row r="909" ht="14.25" customHeight="1" x14ac:dyDescent="0.3"/>
    <row r="910" ht="14.25" customHeight="1" x14ac:dyDescent="0.3"/>
    <row r="911" ht="14.25" customHeight="1" x14ac:dyDescent="0.3"/>
    <row r="912" ht="14.25" customHeight="1" x14ac:dyDescent="0.3"/>
    <row r="913" ht="14.25" customHeight="1" x14ac:dyDescent="0.3"/>
    <row r="914" ht="14.25" customHeight="1" x14ac:dyDescent="0.3"/>
    <row r="915" ht="14.25" customHeight="1" x14ac:dyDescent="0.3"/>
    <row r="916" ht="14.25" customHeight="1" x14ac:dyDescent="0.3"/>
    <row r="917" ht="14.25" customHeight="1" x14ac:dyDescent="0.3"/>
    <row r="918" ht="14.25" customHeight="1" x14ac:dyDescent="0.3"/>
    <row r="919" ht="14.25" customHeight="1" x14ac:dyDescent="0.3"/>
    <row r="920" ht="14.25" customHeight="1" x14ac:dyDescent="0.3"/>
    <row r="921" ht="14.25" customHeight="1" x14ac:dyDescent="0.3"/>
    <row r="922" ht="14.25" customHeight="1" x14ac:dyDescent="0.3"/>
    <row r="923" ht="14.25" customHeight="1" x14ac:dyDescent="0.3"/>
    <row r="924" ht="14.25" customHeight="1" x14ac:dyDescent="0.3"/>
    <row r="925" ht="14.25" customHeight="1" x14ac:dyDescent="0.3"/>
    <row r="926" ht="14.25" customHeight="1" x14ac:dyDescent="0.3"/>
    <row r="927" ht="14.25" customHeight="1" x14ac:dyDescent="0.3"/>
    <row r="928" ht="14.25" customHeight="1" x14ac:dyDescent="0.3"/>
    <row r="929" ht="14.25" customHeight="1" x14ac:dyDescent="0.3"/>
    <row r="930" ht="14.25" customHeight="1" x14ac:dyDescent="0.3"/>
    <row r="931" ht="14.25" customHeight="1" x14ac:dyDescent="0.3"/>
    <row r="932" ht="14.25" customHeight="1" x14ac:dyDescent="0.3"/>
    <row r="933" ht="14.25" customHeight="1" x14ac:dyDescent="0.3"/>
    <row r="934" ht="14.25" customHeight="1" x14ac:dyDescent="0.3"/>
    <row r="935" ht="14.25" customHeight="1" x14ac:dyDescent="0.3"/>
    <row r="936" ht="14.25" customHeight="1" x14ac:dyDescent="0.3"/>
    <row r="937" ht="14.25" customHeight="1" x14ac:dyDescent="0.3"/>
    <row r="938" ht="14.25" customHeight="1" x14ac:dyDescent="0.3"/>
    <row r="939" ht="14.25" customHeight="1" x14ac:dyDescent="0.3"/>
    <row r="940" ht="14.25" customHeight="1" x14ac:dyDescent="0.3"/>
    <row r="941" ht="14.25" customHeight="1" x14ac:dyDescent="0.3"/>
    <row r="942" ht="14.25" customHeight="1" x14ac:dyDescent="0.3"/>
    <row r="943" ht="14.25" customHeight="1" x14ac:dyDescent="0.3"/>
    <row r="944" ht="14.25" customHeight="1" x14ac:dyDescent="0.3"/>
    <row r="945" ht="14.25" customHeight="1" x14ac:dyDescent="0.3"/>
    <row r="946" ht="14.25" customHeight="1" x14ac:dyDescent="0.3"/>
    <row r="947" ht="14.25" customHeight="1" x14ac:dyDescent="0.3"/>
    <row r="948" ht="14.25" customHeight="1" x14ac:dyDescent="0.3"/>
    <row r="949" ht="14.25" customHeight="1" x14ac:dyDescent="0.3"/>
    <row r="950" ht="14.25" customHeight="1" x14ac:dyDescent="0.3"/>
    <row r="951" ht="14.25" customHeight="1" x14ac:dyDescent="0.3"/>
    <row r="952" ht="14.25" customHeight="1" x14ac:dyDescent="0.3"/>
    <row r="953" ht="14.25" customHeight="1" x14ac:dyDescent="0.3"/>
    <row r="954" ht="14.25" customHeight="1" x14ac:dyDescent="0.3"/>
    <row r="955" ht="14.25" customHeight="1" x14ac:dyDescent="0.3"/>
    <row r="956" ht="14.25" customHeight="1" x14ac:dyDescent="0.3"/>
    <row r="957" ht="14.25" customHeight="1" x14ac:dyDescent="0.3"/>
    <row r="958" ht="14.25" customHeight="1" x14ac:dyDescent="0.3"/>
    <row r="959" ht="14.25" customHeight="1" x14ac:dyDescent="0.3"/>
    <row r="960" ht="14.25" customHeight="1" x14ac:dyDescent="0.3"/>
    <row r="961" ht="14.25" customHeight="1" x14ac:dyDescent="0.3"/>
    <row r="962" ht="14.25" customHeight="1" x14ac:dyDescent="0.3"/>
    <row r="963" ht="14.25" customHeight="1" x14ac:dyDescent="0.3"/>
    <row r="964" ht="14.25" customHeight="1" x14ac:dyDescent="0.3"/>
    <row r="965" ht="14.25" customHeight="1" x14ac:dyDescent="0.3"/>
    <row r="966" ht="14.25" customHeight="1" x14ac:dyDescent="0.3"/>
    <row r="967" ht="14.25" customHeight="1" x14ac:dyDescent="0.3"/>
    <row r="968" ht="14.25" customHeight="1" x14ac:dyDescent="0.3"/>
    <row r="969" ht="14.25" customHeight="1" x14ac:dyDescent="0.3"/>
    <row r="970" ht="14.25" customHeight="1" x14ac:dyDescent="0.3"/>
    <row r="971" ht="14.25" customHeight="1" x14ac:dyDescent="0.3"/>
    <row r="972" ht="14.25" customHeight="1" x14ac:dyDescent="0.3"/>
    <row r="973" ht="14.25" customHeight="1" x14ac:dyDescent="0.3"/>
    <row r="974" ht="14.25" customHeight="1" x14ac:dyDescent="0.3"/>
    <row r="975" ht="14.25" customHeight="1" x14ac:dyDescent="0.3"/>
    <row r="976" ht="14.25" customHeight="1" x14ac:dyDescent="0.3"/>
    <row r="977" ht="14.25" customHeight="1" x14ac:dyDescent="0.3"/>
    <row r="978" ht="14.25" customHeight="1" x14ac:dyDescent="0.3"/>
    <row r="979" ht="14.25" customHeight="1" x14ac:dyDescent="0.3"/>
    <row r="980" ht="14.25" customHeight="1" x14ac:dyDescent="0.3"/>
    <row r="981" ht="14.25" customHeight="1" x14ac:dyDescent="0.3"/>
    <row r="982" ht="14.25" customHeight="1" x14ac:dyDescent="0.3"/>
    <row r="983" ht="14.25" customHeight="1" x14ac:dyDescent="0.3"/>
    <row r="984" ht="14.25" customHeight="1" x14ac:dyDescent="0.3"/>
    <row r="985" ht="14.25" customHeight="1" x14ac:dyDescent="0.3"/>
    <row r="986" ht="14.25" customHeight="1" x14ac:dyDescent="0.3"/>
    <row r="987" ht="14.25" customHeight="1" x14ac:dyDescent="0.3"/>
    <row r="988" ht="14.25" customHeight="1" x14ac:dyDescent="0.3"/>
    <row r="989" ht="14.25" customHeight="1" x14ac:dyDescent="0.3"/>
    <row r="990" ht="14.25" customHeight="1" x14ac:dyDescent="0.3"/>
  </sheetData>
  <mergeCells count="2">
    <mergeCell ref="B8:E8"/>
    <mergeCell ref="B1:F1"/>
  </mergeCells>
  <phoneticPr fontId="13" type="noConversion"/>
  <pageMargins left="0.7" right="0.7" top="0.75" bottom="0.75" header="0" footer="0"/>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985"/>
  <sheetViews>
    <sheetView zoomScaleNormal="100" workbookViewId="0">
      <selection activeCell="E5" sqref="E5"/>
    </sheetView>
  </sheetViews>
  <sheetFormatPr defaultColWidth="14.42578125" defaultRowHeight="15" customHeight="1" x14ac:dyDescent="0.25"/>
  <cols>
    <col min="1" max="1" width="6" style="102" customWidth="1"/>
    <col min="2" max="2" width="94" style="102" customWidth="1"/>
    <col min="3" max="3" width="6.5703125" style="102" customWidth="1"/>
    <col min="4" max="4" width="12" style="102" customWidth="1"/>
    <col min="5" max="5" width="24.7109375" style="102" customWidth="1"/>
    <col min="6" max="6" width="34.5703125" style="102" customWidth="1"/>
    <col min="7" max="23" width="8.7109375" style="102" customWidth="1"/>
    <col min="24" max="16384" width="14.42578125" style="102"/>
  </cols>
  <sheetData>
    <row r="1" spans="1:6" ht="35.65" customHeight="1" x14ac:dyDescent="0.25">
      <c r="A1" s="160" t="s">
        <v>96</v>
      </c>
      <c r="B1" s="160"/>
      <c r="C1" s="160"/>
      <c r="D1" s="160"/>
      <c r="E1" s="160"/>
      <c r="F1" s="160"/>
    </row>
    <row r="2" spans="1:6" ht="24" customHeight="1" x14ac:dyDescent="0.25">
      <c r="A2" s="103" t="s">
        <v>34</v>
      </c>
      <c r="B2" s="103" t="s">
        <v>35</v>
      </c>
      <c r="C2" s="103" t="s">
        <v>36</v>
      </c>
      <c r="D2" s="103" t="s">
        <v>37</v>
      </c>
      <c r="E2" s="103" t="s">
        <v>206</v>
      </c>
      <c r="F2" s="103" t="s">
        <v>207</v>
      </c>
    </row>
    <row r="3" spans="1:6" ht="22.5" customHeight="1" x14ac:dyDescent="0.25">
      <c r="A3" s="104" t="s">
        <v>10</v>
      </c>
      <c r="B3" s="105" t="s">
        <v>38</v>
      </c>
      <c r="C3" s="106"/>
      <c r="D3" s="106"/>
      <c r="E3" s="106"/>
      <c r="F3" s="106"/>
    </row>
    <row r="4" spans="1:6" ht="108.4" customHeight="1" x14ac:dyDescent="0.25">
      <c r="A4" s="53" t="s">
        <v>179</v>
      </c>
      <c r="B4" s="82" t="s">
        <v>182</v>
      </c>
      <c r="C4" s="53" t="s">
        <v>39</v>
      </c>
      <c r="D4" s="53">
        <v>1</v>
      </c>
      <c r="E4" s="53"/>
      <c r="F4" s="53">
        <f>E4*D4</f>
        <v>0</v>
      </c>
    </row>
    <row r="5" spans="1:6" ht="79.150000000000006" customHeight="1" x14ac:dyDescent="0.25">
      <c r="A5" s="53" t="s">
        <v>102</v>
      </c>
      <c r="B5" s="82" t="s">
        <v>183</v>
      </c>
      <c r="C5" s="107" t="s">
        <v>19</v>
      </c>
      <c r="D5" s="108">
        <v>550</v>
      </c>
      <c r="E5" s="109"/>
      <c r="F5" s="53">
        <f>E5*D5</f>
        <v>0</v>
      </c>
    </row>
    <row r="6" spans="1:6" ht="81.75" customHeight="1" x14ac:dyDescent="0.25">
      <c r="A6" s="55" t="s">
        <v>103</v>
      </c>
      <c r="B6" s="82" t="s">
        <v>184</v>
      </c>
      <c r="C6" s="107" t="s">
        <v>40</v>
      </c>
      <c r="D6" s="110">
        <v>240</v>
      </c>
      <c r="E6" s="111"/>
      <c r="F6" s="53">
        <f t="shared" ref="F6:F7" si="0">E6*D6</f>
        <v>0</v>
      </c>
    </row>
    <row r="7" spans="1:6" ht="56.25" customHeight="1" x14ac:dyDescent="0.25">
      <c r="A7" s="55" t="s">
        <v>104</v>
      </c>
      <c r="B7" s="82" t="s">
        <v>185</v>
      </c>
      <c r="C7" s="107" t="s">
        <v>39</v>
      </c>
      <c r="D7" s="110">
        <v>1</v>
      </c>
      <c r="E7" s="111"/>
      <c r="F7" s="53">
        <f t="shared" si="0"/>
        <v>0</v>
      </c>
    </row>
    <row r="8" spans="1:6" ht="118.15" customHeight="1" x14ac:dyDescent="0.25">
      <c r="A8" s="55" t="s">
        <v>105</v>
      </c>
      <c r="B8" s="82" t="s">
        <v>186</v>
      </c>
      <c r="C8" s="107" t="s">
        <v>41</v>
      </c>
      <c r="D8" s="110">
        <v>262</v>
      </c>
      <c r="E8" s="111"/>
      <c r="F8" s="112">
        <f>D8*E8</f>
        <v>0</v>
      </c>
    </row>
    <row r="9" spans="1:6" ht="74.25" customHeight="1" x14ac:dyDescent="0.25">
      <c r="A9" s="55" t="s">
        <v>180</v>
      </c>
      <c r="B9" s="82" t="s">
        <v>187</v>
      </c>
      <c r="C9" s="107" t="s">
        <v>19</v>
      </c>
      <c r="D9" s="108">
        <v>1000</v>
      </c>
      <c r="E9" s="109"/>
      <c r="F9" s="53">
        <f>D9*E9</f>
        <v>0</v>
      </c>
    </row>
    <row r="10" spans="1:6" ht="73.5" customHeight="1" x14ac:dyDescent="0.25">
      <c r="A10" s="55" t="s">
        <v>181</v>
      </c>
      <c r="B10" s="82" t="s">
        <v>83</v>
      </c>
      <c r="C10" s="107" t="s">
        <v>119</v>
      </c>
      <c r="D10" s="108">
        <v>10</v>
      </c>
      <c r="E10" s="109"/>
      <c r="F10" s="53">
        <f>D10*E10</f>
        <v>0</v>
      </c>
    </row>
    <row r="11" spans="1:6" ht="21" customHeight="1" x14ac:dyDescent="0.25">
      <c r="A11" s="113"/>
      <c r="B11" s="158" t="s">
        <v>114</v>
      </c>
      <c r="C11" s="159"/>
      <c r="D11" s="159"/>
      <c r="E11" s="159"/>
      <c r="F11" s="88">
        <f>SUM(F4:F10)</f>
        <v>0</v>
      </c>
    </row>
    <row r="12" spans="1:6" ht="14.25" customHeight="1" x14ac:dyDescent="0.25"/>
    <row r="13" spans="1:6" ht="14.25" customHeight="1" x14ac:dyDescent="0.25"/>
    <row r="14" spans="1:6" ht="14.25" customHeight="1" x14ac:dyDescent="0.25"/>
    <row r="15" spans="1:6" ht="14.25" customHeight="1" x14ac:dyDescent="0.25"/>
    <row r="16" spans="1:6" ht="14.25" customHeight="1" x14ac:dyDescent="0.25"/>
    <row r="17" spans="2:2" ht="14.25" customHeight="1" x14ac:dyDescent="0.25">
      <c r="B17" s="114"/>
    </row>
    <row r="18" spans="2:2" ht="14.25" customHeight="1" x14ac:dyDescent="0.25">
      <c r="B18" s="115"/>
    </row>
    <row r="19" spans="2:2" ht="14.25" customHeight="1" x14ac:dyDescent="0.25"/>
    <row r="20" spans="2:2" ht="14.25" customHeight="1" x14ac:dyDescent="0.25"/>
    <row r="21" spans="2:2" ht="14.25" customHeight="1" x14ac:dyDescent="0.25"/>
    <row r="22" spans="2:2" ht="14.25" customHeight="1" x14ac:dyDescent="0.25"/>
    <row r="23" spans="2:2" ht="14.25" customHeight="1" x14ac:dyDescent="0.25"/>
    <row r="24" spans="2:2" ht="14.25" customHeight="1" x14ac:dyDescent="0.25"/>
    <row r="25" spans="2:2" ht="14.25" customHeight="1" x14ac:dyDescent="0.25"/>
    <row r="26" spans="2:2" ht="14.25" customHeight="1" x14ac:dyDescent="0.25"/>
    <row r="27" spans="2:2" ht="14.25" customHeight="1" x14ac:dyDescent="0.25"/>
    <row r="28" spans="2:2" ht="14.25" customHeight="1" x14ac:dyDescent="0.25"/>
    <row r="29" spans="2:2" ht="14.25" customHeight="1" x14ac:dyDescent="0.25"/>
    <row r="30" spans="2:2" ht="14.25" customHeight="1" x14ac:dyDescent="0.25"/>
    <row r="31" spans="2:2" ht="14.25" customHeight="1" x14ac:dyDescent="0.25"/>
    <row r="32" spans="2:2" ht="14.25" customHeight="1" x14ac:dyDescent="0.25"/>
    <row r="33" s="102" customFormat="1" ht="14.25" customHeight="1" x14ac:dyDescent="0.25"/>
    <row r="34" s="102" customFormat="1" ht="14.25" customHeight="1" x14ac:dyDescent="0.25"/>
    <row r="35" s="102" customFormat="1" ht="14.25" customHeight="1" x14ac:dyDescent="0.25"/>
    <row r="36" s="102" customFormat="1" ht="14.25" customHeight="1" x14ac:dyDescent="0.25"/>
    <row r="37" s="102" customFormat="1" ht="14.25" customHeight="1" x14ac:dyDescent="0.25"/>
    <row r="38" s="102" customFormat="1" ht="14.25" customHeight="1" x14ac:dyDescent="0.25"/>
    <row r="39" s="102" customFormat="1" ht="14.25" customHeight="1" x14ac:dyDescent="0.25"/>
    <row r="40" s="102" customFormat="1" ht="14.25" customHeight="1" x14ac:dyDescent="0.25"/>
    <row r="41" s="102" customFormat="1" ht="14.25" customHeight="1" x14ac:dyDescent="0.25"/>
    <row r="42" s="102" customFormat="1" ht="14.25" customHeight="1" x14ac:dyDescent="0.25"/>
    <row r="43" s="102" customFormat="1" ht="14.25" customHeight="1" x14ac:dyDescent="0.25"/>
    <row r="44" s="102" customFormat="1" ht="14.25" customHeight="1" x14ac:dyDescent="0.25"/>
    <row r="45" s="102" customFormat="1" ht="14.25" customHeight="1" x14ac:dyDescent="0.25"/>
    <row r="46" s="102" customFormat="1" ht="14.25" customHeight="1" x14ac:dyDescent="0.25"/>
    <row r="47" s="102" customFormat="1" ht="14.25" customHeight="1" x14ac:dyDescent="0.25"/>
    <row r="48" s="102" customFormat="1" ht="14.25" customHeight="1" x14ac:dyDescent="0.25"/>
    <row r="49" s="102" customFormat="1" ht="14.25" customHeight="1" x14ac:dyDescent="0.25"/>
    <row r="50" s="102" customFormat="1" ht="14.25" customHeight="1" x14ac:dyDescent="0.25"/>
    <row r="51" s="102" customFormat="1" ht="14.25" customHeight="1" x14ac:dyDescent="0.25"/>
    <row r="52" s="102" customFormat="1" ht="14.25" customHeight="1" x14ac:dyDescent="0.25"/>
    <row r="53" s="102" customFormat="1" ht="14.25" customHeight="1" x14ac:dyDescent="0.25"/>
    <row r="54" s="102" customFormat="1" ht="14.25" customHeight="1" x14ac:dyDescent="0.25"/>
    <row r="55" s="102" customFormat="1" ht="14.25" customHeight="1" x14ac:dyDescent="0.25"/>
    <row r="56" s="102" customFormat="1" ht="14.25" customHeight="1" x14ac:dyDescent="0.25"/>
    <row r="57" s="102" customFormat="1" ht="14.25" customHeight="1" x14ac:dyDescent="0.25"/>
    <row r="58" s="102" customFormat="1" ht="14.25" customHeight="1" x14ac:dyDescent="0.25"/>
    <row r="59" s="102" customFormat="1" ht="14.25" customHeight="1" x14ac:dyDescent="0.25"/>
    <row r="60" s="102" customFormat="1" ht="14.25" customHeight="1" x14ac:dyDescent="0.25"/>
    <row r="61" s="102" customFormat="1" ht="14.25" customHeight="1" x14ac:dyDescent="0.25"/>
    <row r="62" s="102" customFormat="1" ht="14.25" customHeight="1" x14ac:dyDescent="0.25"/>
    <row r="63" s="102" customFormat="1" ht="14.25" customHeight="1" x14ac:dyDescent="0.25"/>
    <row r="64" s="102" customFormat="1" ht="14.25" customHeight="1" x14ac:dyDescent="0.25"/>
    <row r="65" s="102" customFormat="1" ht="14.25" customHeight="1" x14ac:dyDescent="0.25"/>
    <row r="66" s="102" customFormat="1" ht="14.25" customHeight="1" x14ac:dyDescent="0.25"/>
    <row r="67" s="102" customFormat="1" ht="14.25" customHeight="1" x14ac:dyDescent="0.25"/>
    <row r="68" s="102" customFormat="1" ht="14.25" customHeight="1" x14ac:dyDescent="0.25"/>
    <row r="69" s="102" customFormat="1" ht="14.25" customHeight="1" x14ac:dyDescent="0.25"/>
    <row r="70" s="102" customFormat="1" ht="14.25" customHeight="1" x14ac:dyDescent="0.25"/>
    <row r="71" s="102" customFormat="1" ht="14.25" customHeight="1" x14ac:dyDescent="0.25"/>
    <row r="72" s="102" customFormat="1" ht="14.25" customHeight="1" x14ac:dyDescent="0.25"/>
    <row r="73" s="102" customFormat="1" ht="14.25" customHeight="1" x14ac:dyDescent="0.25"/>
    <row r="74" s="102" customFormat="1" ht="14.25" customHeight="1" x14ac:dyDescent="0.25"/>
    <row r="75" s="102" customFormat="1" ht="14.25" customHeight="1" x14ac:dyDescent="0.25"/>
    <row r="76" s="102" customFormat="1" ht="14.25" customHeight="1" x14ac:dyDescent="0.25"/>
    <row r="77" s="102" customFormat="1" ht="14.25" customHeight="1" x14ac:dyDescent="0.25"/>
    <row r="78" s="102" customFormat="1" ht="14.25" customHeight="1" x14ac:dyDescent="0.25"/>
    <row r="79" s="102" customFormat="1" ht="14.25" customHeight="1" x14ac:dyDescent="0.25"/>
    <row r="80" s="102" customFormat="1" ht="14.25" customHeight="1" x14ac:dyDescent="0.25"/>
    <row r="81" s="102" customFormat="1" ht="14.25" customHeight="1" x14ac:dyDescent="0.25"/>
    <row r="82" s="102" customFormat="1" ht="14.25" customHeight="1" x14ac:dyDescent="0.25"/>
    <row r="83" s="102" customFormat="1" ht="14.25" customHeight="1" x14ac:dyDescent="0.25"/>
    <row r="84" s="102" customFormat="1" ht="14.25" customHeight="1" x14ac:dyDescent="0.25"/>
    <row r="85" s="102" customFormat="1" ht="14.25" customHeight="1" x14ac:dyDescent="0.25"/>
    <row r="86" s="102" customFormat="1" ht="14.25" customHeight="1" x14ac:dyDescent="0.25"/>
    <row r="87" s="102" customFormat="1" ht="14.25" customHeight="1" x14ac:dyDescent="0.25"/>
    <row r="88" s="102" customFormat="1" ht="14.25" customHeight="1" x14ac:dyDescent="0.25"/>
    <row r="89" s="102" customFormat="1" ht="14.25" customHeight="1" x14ac:dyDescent="0.25"/>
    <row r="90" s="102" customFormat="1" ht="14.25" customHeight="1" x14ac:dyDescent="0.25"/>
    <row r="91" s="102" customFormat="1" ht="14.25" customHeight="1" x14ac:dyDescent="0.25"/>
    <row r="92" s="102" customFormat="1" ht="14.25" customHeight="1" x14ac:dyDescent="0.25"/>
    <row r="93" s="102" customFormat="1" ht="14.25" customHeight="1" x14ac:dyDescent="0.25"/>
    <row r="94" s="102" customFormat="1" ht="14.25" customHeight="1" x14ac:dyDescent="0.25"/>
    <row r="95" s="102" customFormat="1" ht="14.25" customHeight="1" x14ac:dyDescent="0.25"/>
    <row r="96" s="102" customFormat="1" ht="14.25" customHeight="1" x14ac:dyDescent="0.25"/>
    <row r="97" s="102" customFormat="1" ht="14.25" customHeight="1" x14ac:dyDescent="0.25"/>
    <row r="98" s="102" customFormat="1" ht="14.25" customHeight="1" x14ac:dyDescent="0.25"/>
    <row r="99" s="102" customFormat="1" ht="14.25" customHeight="1" x14ac:dyDescent="0.25"/>
    <row r="100" s="102" customFormat="1" ht="14.25" customHeight="1" x14ac:dyDescent="0.25"/>
    <row r="101" s="102" customFormat="1" ht="14.25" customHeight="1" x14ac:dyDescent="0.25"/>
    <row r="102" s="102" customFormat="1" ht="14.25" customHeight="1" x14ac:dyDescent="0.25"/>
    <row r="103" s="102" customFormat="1" ht="14.25" customHeight="1" x14ac:dyDescent="0.25"/>
    <row r="104" s="102" customFormat="1" ht="14.25" customHeight="1" x14ac:dyDescent="0.25"/>
    <row r="105" s="102" customFormat="1" ht="14.25" customHeight="1" x14ac:dyDescent="0.25"/>
    <row r="106" s="102" customFormat="1" ht="14.25" customHeight="1" x14ac:dyDescent="0.25"/>
    <row r="107" s="102" customFormat="1" ht="14.25" customHeight="1" x14ac:dyDescent="0.25"/>
    <row r="108" s="102" customFormat="1" ht="14.25" customHeight="1" x14ac:dyDescent="0.25"/>
    <row r="109" s="102" customFormat="1" ht="14.25" customHeight="1" x14ac:dyDescent="0.25"/>
    <row r="110" s="102" customFormat="1" ht="14.25" customHeight="1" x14ac:dyDescent="0.25"/>
    <row r="111" s="102" customFormat="1" ht="14.25" customHeight="1" x14ac:dyDescent="0.25"/>
    <row r="112" s="102" customFormat="1" ht="14.25" customHeight="1" x14ac:dyDescent="0.25"/>
    <row r="113" s="102" customFormat="1" ht="14.25" customHeight="1" x14ac:dyDescent="0.25"/>
    <row r="114" s="102" customFormat="1" ht="14.25" customHeight="1" x14ac:dyDescent="0.25"/>
    <row r="115" s="102" customFormat="1" ht="14.25" customHeight="1" x14ac:dyDescent="0.25"/>
    <row r="116" s="102" customFormat="1" ht="14.25" customHeight="1" x14ac:dyDescent="0.25"/>
    <row r="117" s="102" customFormat="1" ht="14.25" customHeight="1" x14ac:dyDescent="0.25"/>
    <row r="118" s="102" customFormat="1" ht="14.25" customHeight="1" x14ac:dyDescent="0.25"/>
    <row r="119" s="102" customFormat="1" ht="14.25" customHeight="1" x14ac:dyDescent="0.25"/>
    <row r="120" s="102" customFormat="1" ht="14.25" customHeight="1" x14ac:dyDescent="0.25"/>
    <row r="121" s="102" customFormat="1" ht="14.25" customHeight="1" x14ac:dyDescent="0.25"/>
    <row r="122" s="102" customFormat="1" ht="14.25" customHeight="1" x14ac:dyDescent="0.25"/>
    <row r="123" s="102" customFormat="1" ht="14.25" customHeight="1" x14ac:dyDescent="0.25"/>
    <row r="124" s="102" customFormat="1" ht="14.25" customHeight="1" x14ac:dyDescent="0.25"/>
    <row r="125" s="102" customFormat="1" ht="14.25" customHeight="1" x14ac:dyDescent="0.25"/>
    <row r="126" s="102" customFormat="1" ht="14.25" customHeight="1" x14ac:dyDescent="0.25"/>
    <row r="127" s="102" customFormat="1" ht="14.25" customHeight="1" x14ac:dyDescent="0.25"/>
    <row r="128" s="102" customFormat="1" ht="14.25" customHeight="1" x14ac:dyDescent="0.25"/>
    <row r="129" s="102" customFormat="1" ht="14.25" customHeight="1" x14ac:dyDescent="0.25"/>
    <row r="130" s="102" customFormat="1" ht="14.25" customHeight="1" x14ac:dyDescent="0.25"/>
    <row r="131" s="102" customFormat="1" ht="14.25" customHeight="1" x14ac:dyDescent="0.25"/>
    <row r="132" s="102" customFormat="1" ht="14.25" customHeight="1" x14ac:dyDescent="0.25"/>
    <row r="133" s="102" customFormat="1" ht="14.25" customHeight="1" x14ac:dyDescent="0.25"/>
    <row r="134" s="102" customFormat="1" ht="14.25" customHeight="1" x14ac:dyDescent="0.25"/>
    <row r="135" s="102" customFormat="1" ht="14.25" customHeight="1" x14ac:dyDescent="0.25"/>
    <row r="136" s="102" customFormat="1" ht="14.25" customHeight="1" x14ac:dyDescent="0.25"/>
    <row r="137" s="102" customFormat="1" ht="14.25" customHeight="1" x14ac:dyDescent="0.25"/>
    <row r="138" s="102" customFormat="1" ht="14.25" customHeight="1" x14ac:dyDescent="0.25"/>
    <row r="139" s="102" customFormat="1" ht="14.25" customHeight="1" x14ac:dyDescent="0.25"/>
    <row r="140" s="102" customFormat="1" ht="14.25" customHeight="1" x14ac:dyDescent="0.25"/>
    <row r="141" s="102" customFormat="1" ht="14.25" customHeight="1" x14ac:dyDescent="0.25"/>
    <row r="142" s="102" customFormat="1" ht="14.25" customHeight="1" x14ac:dyDescent="0.25"/>
    <row r="143" s="102" customFormat="1" ht="14.25" customHeight="1" x14ac:dyDescent="0.25"/>
    <row r="144" s="102" customFormat="1" ht="14.25" customHeight="1" x14ac:dyDescent="0.25"/>
    <row r="145" s="102" customFormat="1" ht="14.25" customHeight="1" x14ac:dyDescent="0.25"/>
    <row r="146" s="102" customFormat="1" ht="14.25" customHeight="1" x14ac:dyDescent="0.25"/>
    <row r="147" s="102" customFormat="1" ht="14.25" customHeight="1" x14ac:dyDescent="0.25"/>
    <row r="148" s="102" customFormat="1" ht="14.25" customHeight="1" x14ac:dyDescent="0.25"/>
    <row r="149" s="102" customFormat="1" ht="14.25" customHeight="1" x14ac:dyDescent="0.25"/>
    <row r="150" s="102" customFormat="1" ht="14.25" customHeight="1" x14ac:dyDescent="0.25"/>
    <row r="151" s="102" customFormat="1" ht="14.25" customHeight="1" x14ac:dyDescent="0.25"/>
    <row r="152" s="102" customFormat="1" ht="14.25" customHeight="1" x14ac:dyDescent="0.25"/>
    <row r="153" s="102" customFormat="1" ht="14.25" customHeight="1" x14ac:dyDescent="0.25"/>
    <row r="154" s="102" customFormat="1" ht="14.25" customHeight="1" x14ac:dyDescent="0.25"/>
    <row r="155" s="102" customFormat="1" ht="14.25" customHeight="1" x14ac:dyDescent="0.25"/>
    <row r="156" s="102" customFormat="1" ht="14.25" customHeight="1" x14ac:dyDescent="0.25"/>
    <row r="157" s="102" customFormat="1" ht="14.25" customHeight="1" x14ac:dyDescent="0.25"/>
    <row r="158" s="102" customFormat="1" ht="14.25" customHeight="1" x14ac:dyDescent="0.25"/>
    <row r="159" s="102" customFormat="1" ht="14.25" customHeight="1" x14ac:dyDescent="0.25"/>
    <row r="160" s="102" customFormat="1" ht="14.25" customHeight="1" x14ac:dyDescent="0.25"/>
    <row r="161" s="102" customFormat="1" ht="14.25" customHeight="1" x14ac:dyDescent="0.25"/>
    <row r="162" s="102" customFormat="1" ht="14.25" customHeight="1" x14ac:dyDescent="0.25"/>
    <row r="163" s="102" customFormat="1" ht="14.25" customHeight="1" x14ac:dyDescent="0.25"/>
    <row r="164" s="102" customFormat="1" ht="14.25" customHeight="1" x14ac:dyDescent="0.25"/>
    <row r="165" s="102" customFormat="1" ht="14.25" customHeight="1" x14ac:dyDescent="0.25"/>
    <row r="166" s="102" customFormat="1" ht="14.25" customHeight="1" x14ac:dyDescent="0.25"/>
    <row r="167" s="102" customFormat="1" ht="14.25" customHeight="1" x14ac:dyDescent="0.25"/>
    <row r="168" s="102" customFormat="1" ht="14.25" customHeight="1" x14ac:dyDescent="0.25"/>
    <row r="169" s="102" customFormat="1" ht="14.25" customHeight="1" x14ac:dyDescent="0.25"/>
    <row r="170" s="102" customFormat="1" ht="14.25" customHeight="1" x14ac:dyDescent="0.25"/>
    <row r="171" s="102" customFormat="1" ht="14.25" customHeight="1" x14ac:dyDescent="0.25"/>
    <row r="172" s="102" customFormat="1" ht="14.25" customHeight="1" x14ac:dyDescent="0.25"/>
    <row r="173" s="102" customFormat="1" ht="14.25" customHeight="1" x14ac:dyDescent="0.25"/>
    <row r="174" s="102" customFormat="1" ht="14.25" customHeight="1" x14ac:dyDescent="0.25"/>
    <row r="175" s="102" customFormat="1" ht="14.25" customHeight="1" x14ac:dyDescent="0.25"/>
    <row r="176" s="102" customFormat="1" ht="14.25" customHeight="1" x14ac:dyDescent="0.25"/>
    <row r="177" s="102" customFormat="1" ht="14.25" customHeight="1" x14ac:dyDescent="0.25"/>
    <row r="178" s="102" customFormat="1" ht="14.25" customHeight="1" x14ac:dyDescent="0.25"/>
    <row r="179" s="102" customFormat="1" ht="14.25" customHeight="1" x14ac:dyDescent="0.25"/>
    <row r="180" s="102" customFormat="1" ht="14.25" customHeight="1" x14ac:dyDescent="0.25"/>
    <row r="181" s="102" customFormat="1" ht="14.25" customHeight="1" x14ac:dyDescent="0.25"/>
    <row r="182" s="102" customFormat="1" ht="14.25" customHeight="1" x14ac:dyDescent="0.25"/>
    <row r="183" s="102" customFormat="1" ht="14.25" customHeight="1" x14ac:dyDescent="0.25"/>
    <row r="184" s="102" customFormat="1" ht="14.25" customHeight="1" x14ac:dyDescent="0.25"/>
    <row r="185" s="102" customFormat="1" ht="14.25" customHeight="1" x14ac:dyDescent="0.25"/>
    <row r="186" s="102" customFormat="1" ht="14.25" customHeight="1" x14ac:dyDescent="0.25"/>
    <row r="187" s="102" customFormat="1" ht="14.25" customHeight="1" x14ac:dyDescent="0.25"/>
    <row r="188" s="102" customFormat="1" ht="14.25" customHeight="1" x14ac:dyDescent="0.25"/>
    <row r="189" s="102" customFormat="1" ht="14.25" customHeight="1" x14ac:dyDescent="0.25"/>
    <row r="190" s="102" customFormat="1" ht="14.25" customHeight="1" x14ac:dyDescent="0.25"/>
    <row r="191" s="102" customFormat="1" ht="14.25" customHeight="1" x14ac:dyDescent="0.25"/>
    <row r="192" s="102" customFormat="1" ht="14.25" customHeight="1" x14ac:dyDescent="0.25"/>
    <row r="193" s="102" customFormat="1" ht="14.25" customHeight="1" x14ac:dyDescent="0.25"/>
    <row r="194" s="102" customFormat="1" ht="14.25" customHeight="1" x14ac:dyDescent="0.25"/>
    <row r="195" s="102" customFormat="1" ht="14.25" customHeight="1" x14ac:dyDescent="0.25"/>
    <row r="196" s="102" customFormat="1" ht="14.25" customHeight="1" x14ac:dyDescent="0.25"/>
    <row r="197" s="102" customFormat="1" ht="14.25" customHeight="1" x14ac:dyDescent="0.25"/>
    <row r="198" s="102" customFormat="1" ht="14.25" customHeight="1" x14ac:dyDescent="0.25"/>
    <row r="199" s="102" customFormat="1" ht="14.25" customHeight="1" x14ac:dyDescent="0.25"/>
    <row r="200" s="102" customFormat="1" ht="14.25" customHeight="1" x14ac:dyDescent="0.25"/>
    <row r="201" s="102" customFormat="1" ht="14.25" customHeight="1" x14ac:dyDescent="0.25"/>
    <row r="202" s="102" customFormat="1" ht="14.25" customHeight="1" x14ac:dyDescent="0.25"/>
    <row r="203" s="102" customFormat="1" ht="14.25" customHeight="1" x14ac:dyDescent="0.25"/>
    <row r="204" s="102" customFormat="1" ht="14.25" customHeight="1" x14ac:dyDescent="0.25"/>
    <row r="205" s="102" customFormat="1" ht="14.25" customHeight="1" x14ac:dyDescent="0.25"/>
    <row r="206" s="102" customFormat="1" ht="14.25" customHeight="1" x14ac:dyDescent="0.25"/>
    <row r="207" s="102" customFormat="1" ht="14.25" customHeight="1" x14ac:dyDescent="0.25"/>
    <row r="208" s="102" customFormat="1" ht="14.25" customHeight="1" x14ac:dyDescent="0.25"/>
    <row r="209" s="102" customFormat="1" ht="14.25" customHeight="1" x14ac:dyDescent="0.25"/>
    <row r="210" s="102" customFormat="1" ht="14.25" customHeight="1" x14ac:dyDescent="0.25"/>
    <row r="211" s="102" customFormat="1" ht="14.25" customHeight="1" x14ac:dyDescent="0.25"/>
    <row r="212" s="102" customFormat="1" ht="14.25" customHeight="1" x14ac:dyDescent="0.25"/>
    <row r="213" s="102" customFormat="1" ht="14.25" customHeight="1" x14ac:dyDescent="0.25"/>
    <row r="214" s="102" customFormat="1" ht="14.25" customHeight="1" x14ac:dyDescent="0.25"/>
    <row r="215" s="102" customFormat="1" ht="14.25" customHeight="1" x14ac:dyDescent="0.25"/>
    <row r="216" s="102" customFormat="1" ht="14.25" customHeight="1" x14ac:dyDescent="0.25"/>
    <row r="217" s="102" customFormat="1" ht="14.25" customHeight="1" x14ac:dyDescent="0.25"/>
    <row r="218" s="102" customFormat="1" ht="14.25" customHeight="1" x14ac:dyDescent="0.25"/>
    <row r="219" s="102" customFormat="1" ht="14.25" customHeight="1" x14ac:dyDescent="0.25"/>
    <row r="220" s="102" customFormat="1" ht="14.25" customHeight="1" x14ac:dyDescent="0.25"/>
    <row r="221" s="102" customFormat="1" ht="14.25" customHeight="1" x14ac:dyDescent="0.25"/>
    <row r="222" s="102" customFormat="1" ht="14.25" customHeight="1" x14ac:dyDescent="0.25"/>
    <row r="223" s="102" customFormat="1" ht="14.25" customHeight="1" x14ac:dyDescent="0.25"/>
    <row r="224" s="102" customFormat="1" ht="14.25" customHeight="1" x14ac:dyDescent="0.25"/>
    <row r="225" s="102" customFormat="1" ht="14.25" customHeight="1" x14ac:dyDescent="0.25"/>
    <row r="226" s="102" customFormat="1" ht="14.25" customHeight="1" x14ac:dyDescent="0.25"/>
    <row r="227" s="102" customFormat="1" ht="14.25" customHeight="1" x14ac:dyDescent="0.25"/>
    <row r="228" s="102" customFormat="1" ht="14.25" customHeight="1" x14ac:dyDescent="0.25"/>
    <row r="229" s="102" customFormat="1" ht="14.25" customHeight="1" x14ac:dyDescent="0.25"/>
    <row r="230" s="102" customFormat="1" ht="14.25" customHeight="1" x14ac:dyDescent="0.25"/>
    <row r="231" s="102" customFormat="1" ht="14.25" customHeight="1" x14ac:dyDescent="0.25"/>
    <row r="232" s="102" customFormat="1" ht="14.25" customHeight="1" x14ac:dyDescent="0.25"/>
    <row r="233" s="102" customFormat="1" ht="14.25" customHeight="1" x14ac:dyDescent="0.25"/>
    <row r="234" s="102" customFormat="1" ht="14.25" customHeight="1" x14ac:dyDescent="0.25"/>
    <row r="235" s="102" customFormat="1" ht="14.25" customHeight="1" x14ac:dyDescent="0.25"/>
    <row r="236" s="102" customFormat="1" ht="14.25" customHeight="1" x14ac:dyDescent="0.25"/>
    <row r="237" s="102" customFormat="1" ht="14.25" customHeight="1" x14ac:dyDescent="0.25"/>
    <row r="238" s="102" customFormat="1" ht="14.25" customHeight="1" x14ac:dyDescent="0.25"/>
    <row r="239" s="102" customFormat="1" ht="14.25" customHeight="1" x14ac:dyDescent="0.25"/>
    <row r="240" s="102" customFormat="1" ht="14.25" customHeight="1" x14ac:dyDescent="0.25"/>
    <row r="241" s="102" customFormat="1" ht="14.25" customHeight="1" x14ac:dyDescent="0.25"/>
    <row r="242" s="102" customFormat="1" ht="14.25" customHeight="1" x14ac:dyDescent="0.25"/>
    <row r="243" s="102" customFormat="1" ht="14.25" customHeight="1" x14ac:dyDescent="0.25"/>
    <row r="244" s="102" customFormat="1" ht="14.25" customHeight="1" x14ac:dyDescent="0.25"/>
    <row r="245" s="102" customFormat="1" ht="14.25" customHeight="1" x14ac:dyDescent="0.25"/>
    <row r="246" s="102" customFormat="1" ht="14.25" customHeight="1" x14ac:dyDescent="0.25"/>
    <row r="247" s="102" customFormat="1" ht="14.25" customHeight="1" x14ac:dyDescent="0.25"/>
    <row r="248" s="102" customFormat="1" ht="14.25" customHeight="1" x14ac:dyDescent="0.25"/>
    <row r="249" s="102" customFormat="1" ht="14.25" customHeight="1" x14ac:dyDescent="0.25"/>
    <row r="250" s="102" customFormat="1" ht="14.25" customHeight="1" x14ac:dyDescent="0.25"/>
    <row r="251" s="102" customFormat="1" ht="14.25" customHeight="1" x14ac:dyDescent="0.25"/>
    <row r="252" s="102" customFormat="1" ht="14.25" customHeight="1" x14ac:dyDescent="0.25"/>
    <row r="253" s="102" customFormat="1" ht="14.25" customHeight="1" x14ac:dyDescent="0.25"/>
    <row r="254" s="102" customFormat="1" ht="14.25" customHeight="1" x14ac:dyDescent="0.25"/>
    <row r="255" s="102" customFormat="1" ht="14.25" customHeight="1" x14ac:dyDescent="0.25"/>
    <row r="256" s="102" customFormat="1" ht="14.25" customHeight="1" x14ac:dyDescent="0.25"/>
    <row r="257" s="102" customFormat="1" ht="14.25" customHeight="1" x14ac:dyDescent="0.25"/>
    <row r="258" s="102" customFormat="1" ht="14.25" customHeight="1" x14ac:dyDescent="0.25"/>
    <row r="259" s="102" customFormat="1" ht="14.25" customHeight="1" x14ac:dyDescent="0.25"/>
    <row r="260" s="102" customFormat="1" ht="14.25" customHeight="1" x14ac:dyDescent="0.25"/>
    <row r="261" s="102" customFormat="1" ht="14.25" customHeight="1" x14ac:dyDescent="0.25"/>
    <row r="262" s="102" customFormat="1" ht="14.25" customHeight="1" x14ac:dyDescent="0.25"/>
    <row r="263" s="102" customFormat="1" ht="14.25" customHeight="1" x14ac:dyDescent="0.25"/>
    <row r="264" s="102" customFormat="1" ht="14.25" customHeight="1" x14ac:dyDescent="0.25"/>
    <row r="265" s="102" customFormat="1" ht="14.25" customHeight="1" x14ac:dyDescent="0.25"/>
    <row r="266" s="102" customFormat="1" ht="14.25" customHeight="1" x14ac:dyDescent="0.25"/>
    <row r="267" s="102" customFormat="1" ht="14.25" customHeight="1" x14ac:dyDescent="0.25"/>
    <row r="268" s="102" customFormat="1" ht="14.25" customHeight="1" x14ac:dyDescent="0.25"/>
    <row r="269" s="102" customFormat="1" ht="14.25" customHeight="1" x14ac:dyDescent="0.25"/>
    <row r="270" s="102" customFormat="1" ht="14.25" customHeight="1" x14ac:dyDescent="0.25"/>
    <row r="271" s="102" customFormat="1" ht="14.25" customHeight="1" x14ac:dyDescent="0.25"/>
    <row r="272" s="102" customFormat="1" ht="14.25" customHeight="1" x14ac:dyDescent="0.25"/>
    <row r="273" s="102" customFormat="1" ht="14.25" customHeight="1" x14ac:dyDescent="0.25"/>
    <row r="274" s="102" customFormat="1" ht="14.25" customHeight="1" x14ac:dyDescent="0.25"/>
    <row r="275" s="102" customFormat="1" ht="14.25" customHeight="1" x14ac:dyDescent="0.25"/>
    <row r="276" s="102" customFormat="1" ht="14.25" customHeight="1" x14ac:dyDescent="0.25"/>
    <row r="277" s="102" customFormat="1" ht="14.25" customHeight="1" x14ac:dyDescent="0.25"/>
    <row r="278" s="102" customFormat="1" ht="14.25" customHeight="1" x14ac:dyDescent="0.25"/>
    <row r="279" s="102" customFormat="1" ht="14.25" customHeight="1" x14ac:dyDescent="0.25"/>
    <row r="280" s="102" customFormat="1" ht="14.25" customHeight="1" x14ac:dyDescent="0.25"/>
    <row r="281" s="102" customFormat="1" ht="14.25" customHeight="1" x14ac:dyDescent="0.25"/>
    <row r="282" s="102" customFormat="1" ht="14.25" customHeight="1" x14ac:dyDescent="0.25"/>
    <row r="283" s="102" customFormat="1" ht="14.25" customHeight="1" x14ac:dyDescent="0.25"/>
    <row r="284" s="102" customFormat="1" ht="14.25" customHeight="1" x14ac:dyDescent="0.25"/>
    <row r="285" s="102" customFormat="1" ht="14.25" customHeight="1" x14ac:dyDescent="0.25"/>
    <row r="286" s="102" customFormat="1" ht="14.25" customHeight="1" x14ac:dyDescent="0.25"/>
    <row r="287" s="102" customFormat="1" ht="14.25" customHeight="1" x14ac:dyDescent="0.25"/>
    <row r="288" s="102" customFormat="1" ht="14.25" customHeight="1" x14ac:dyDescent="0.25"/>
    <row r="289" s="102" customFormat="1" ht="14.25" customHeight="1" x14ac:dyDescent="0.25"/>
    <row r="290" s="102" customFormat="1" ht="14.25" customHeight="1" x14ac:dyDescent="0.25"/>
    <row r="291" s="102" customFormat="1" ht="14.25" customHeight="1" x14ac:dyDescent="0.25"/>
    <row r="292" s="102" customFormat="1" ht="14.25" customHeight="1" x14ac:dyDescent="0.25"/>
    <row r="293" s="102" customFormat="1" ht="14.25" customHeight="1" x14ac:dyDescent="0.25"/>
    <row r="294" s="102" customFormat="1" ht="14.25" customHeight="1" x14ac:dyDescent="0.25"/>
    <row r="295" s="102" customFormat="1" ht="14.25" customHeight="1" x14ac:dyDescent="0.25"/>
    <row r="296" s="102" customFormat="1" ht="14.25" customHeight="1" x14ac:dyDescent="0.25"/>
    <row r="297" s="102" customFormat="1" ht="14.25" customHeight="1" x14ac:dyDescent="0.25"/>
    <row r="298" s="102" customFormat="1" ht="14.25" customHeight="1" x14ac:dyDescent="0.25"/>
    <row r="299" s="102" customFormat="1" ht="14.25" customHeight="1" x14ac:dyDescent="0.25"/>
    <row r="300" s="102" customFormat="1" ht="14.25" customHeight="1" x14ac:dyDescent="0.25"/>
    <row r="301" s="102" customFormat="1" ht="14.25" customHeight="1" x14ac:dyDescent="0.25"/>
    <row r="302" s="102" customFormat="1" ht="14.25" customHeight="1" x14ac:dyDescent="0.25"/>
    <row r="303" s="102" customFormat="1" ht="14.25" customHeight="1" x14ac:dyDescent="0.25"/>
    <row r="304" s="102" customFormat="1" ht="14.25" customHeight="1" x14ac:dyDescent="0.25"/>
    <row r="305" s="102" customFormat="1" ht="14.25" customHeight="1" x14ac:dyDescent="0.25"/>
    <row r="306" s="102" customFormat="1" ht="14.25" customHeight="1" x14ac:dyDescent="0.25"/>
    <row r="307" s="102" customFormat="1" ht="14.25" customHeight="1" x14ac:dyDescent="0.25"/>
    <row r="308" s="102" customFormat="1" ht="14.25" customHeight="1" x14ac:dyDescent="0.25"/>
    <row r="309" s="102" customFormat="1" ht="14.25" customHeight="1" x14ac:dyDescent="0.25"/>
    <row r="310" s="102" customFormat="1" ht="14.25" customHeight="1" x14ac:dyDescent="0.25"/>
    <row r="311" s="102" customFormat="1" ht="14.25" customHeight="1" x14ac:dyDescent="0.25"/>
    <row r="312" s="102" customFormat="1" ht="14.25" customHeight="1" x14ac:dyDescent="0.25"/>
    <row r="313" s="102" customFormat="1" ht="14.25" customHeight="1" x14ac:dyDescent="0.25"/>
    <row r="314" s="102" customFormat="1" ht="14.25" customHeight="1" x14ac:dyDescent="0.25"/>
    <row r="315" s="102" customFormat="1" ht="14.25" customHeight="1" x14ac:dyDescent="0.25"/>
    <row r="316" s="102" customFormat="1" ht="14.25" customHeight="1" x14ac:dyDescent="0.25"/>
    <row r="317" s="102" customFormat="1" ht="14.25" customHeight="1" x14ac:dyDescent="0.25"/>
    <row r="318" s="102" customFormat="1" ht="14.25" customHeight="1" x14ac:dyDescent="0.25"/>
    <row r="319" s="102" customFormat="1" ht="14.25" customHeight="1" x14ac:dyDescent="0.25"/>
    <row r="320" s="102" customFormat="1" ht="14.25" customHeight="1" x14ac:dyDescent="0.25"/>
    <row r="321" s="102" customFormat="1" ht="14.25" customHeight="1" x14ac:dyDescent="0.25"/>
    <row r="322" s="102" customFormat="1" ht="14.25" customHeight="1" x14ac:dyDescent="0.25"/>
    <row r="323" s="102" customFormat="1" ht="14.25" customHeight="1" x14ac:dyDescent="0.25"/>
    <row r="324" s="102" customFormat="1" ht="14.25" customHeight="1" x14ac:dyDescent="0.25"/>
    <row r="325" s="102" customFormat="1" ht="14.25" customHeight="1" x14ac:dyDescent="0.25"/>
    <row r="326" s="102" customFormat="1" ht="14.25" customHeight="1" x14ac:dyDescent="0.25"/>
    <row r="327" s="102" customFormat="1" ht="14.25" customHeight="1" x14ac:dyDescent="0.25"/>
    <row r="328" s="102" customFormat="1" ht="14.25" customHeight="1" x14ac:dyDescent="0.25"/>
    <row r="329" s="102" customFormat="1" ht="14.25" customHeight="1" x14ac:dyDescent="0.25"/>
    <row r="330" s="102" customFormat="1" ht="14.25" customHeight="1" x14ac:dyDescent="0.25"/>
    <row r="331" s="102" customFormat="1" ht="14.25" customHeight="1" x14ac:dyDescent="0.25"/>
    <row r="332" s="102" customFormat="1" ht="14.25" customHeight="1" x14ac:dyDescent="0.25"/>
    <row r="333" s="102" customFormat="1" ht="14.25" customHeight="1" x14ac:dyDescent="0.25"/>
    <row r="334" s="102" customFormat="1" ht="14.25" customHeight="1" x14ac:dyDescent="0.25"/>
    <row r="335" s="102" customFormat="1" ht="14.25" customHeight="1" x14ac:dyDescent="0.25"/>
    <row r="336" s="102" customFormat="1" ht="14.25" customHeight="1" x14ac:dyDescent="0.25"/>
    <row r="337" s="102" customFormat="1" ht="14.25" customHeight="1" x14ac:dyDescent="0.25"/>
    <row r="338" s="102" customFormat="1" ht="14.25" customHeight="1" x14ac:dyDescent="0.25"/>
    <row r="339" s="102" customFormat="1" ht="14.25" customHeight="1" x14ac:dyDescent="0.25"/>
    <row r="340" s="102" customFormat="1" ht="14.25" customHeight="1" x14ac:dyDescent="0.25"/>
    <row r="341" s="102" customFormat="1" ht="14.25" customHeight="1" x14ac:dyDescent="0.25"/>
    <row r="342" s="102" customFormat="1" ht="14.25" customHeight="1" x14ac:dyDescent="0.25"/>
    <row r="343" s="102" customFormat="1" ht="14.25" customHeight="1" x14ac:dyDescent="0.25"/>
    <row r="344" s="102" customFormat="1" ht="14.25" customHeight="1" x14ac:dyDescent="0.25"/>
    <row r="345" s="102" customFormat="1" ht="14.25" customHeight="1" x14ac:dyDescent="0.25"/>
    <row r="346" s="102" customFormat="1" ht="14.25" customHeight="1" x14ac:dyDescent="0.25"/>
    <row r="347" s="102" customFormat="1" ht="14.25" customHeight="1" x14ac:dyDescent="0.25"/>
    <row r="348" s="102" customFormat="1" ht="14.25" customHeight="1" x14ac:dyDescent="0.25"/>
    <row r="349" s="102" customFormat="1" ht="14.25" customHeight="1" x14ac:dyDescent="0.25"/>
    <row r="350" s="102" customFormat="1" ht="14.25" customHeight="1" x14ac:dyDescent="0.25"/>
    <row r="351" s="102" customFormat="1" ht="14.25" customHeight="1" x14ac:dyDescent="0.25"/>
    <row r="352" s="102" customFormat="1" ht="14.25" customHeight="1" x14ac:dyDescent="0.25"/>
    <row r="353" s="102" customFormat="1" ht="14.25" customHeight="1" x14ac:dyDescent="0.25"/>
    <row r="354" s="102" customFormat="1" ht="14.25" customHeight="1" x14ac:dyDescent="0.25"/>
    <row r="355" s="102" customFormat="1" ht="14.25" customHeight="1" x14ac:dyDescent="0.25"/>
    <row r="356" s="102" customFormat="1" ht="14.25" customHeight="1" x14ac:dyDescent="0.25"/>
    <row r="357" s="102" customFormat="1" ht="14.25" customHeight="1" x14ac:dyDescent="0.25"/>
    <row r="358" s="102" customFormat="1" ht="14.25" customHeight="1" x14ac:dyDescent="0.25"/>
    <row r="359" s="102" customFormat="1" ht="14.25" customHeight="1" x14ac:dyDescent="0.25"/>
    <row r="360" s="102" customFormat="1" ht="14.25" customHeight="1" x14ac:dyDescent="0.25"/>
    <row r="361" s="102" customFormat="1" ht="14.25" customHeight="1" x14ac:dyDescent="0.25"/>
    <row r="362" s="102" customFormat="1" ht="14.25" customHeight="1" x14ac:dyDescent="0.25"/>
    <row r="363" s="102" customFormat="1" ht="14.25" customHeight="1" x14ac:dyDescent="0.25"/>
    <row r="364" s="102" customFormat="1" ht="14.25" customHeight="1" x14ac:dyDescent="0.25"/>
    <row r="365" s="102" customFormat="1" ht="14.25" customHeight="1" x14ac:dyDescent="0.25"/>
    <row r="366" s="102" customFormat="1" ht="14.25" customHeight="1" x14ac:dyDescent="0.25"/>
    <row r="367" s="102" customFormat="1" ht="14.25" customHeight="1" x14ac:dyDescent="0.25"/>
    <row r="368" s="102" customFormat="1" ht="14.25" customHeight="1" x14ac:dyDescent="0.25"/>
    <row r="369" s="102" customFormat="1" ht="14.25" customHeight="1" x14ac:dyDescent="0.25"/>
    <row r="370" s="102" customFormat="1" ht="14.25" customHeight="1" x14ac:dyDescent="0.25"/>
    <row r="371" s="102" customFormat="1" ht="14.25" customHeight="1" x14ac:dyDescent="0.25"/>
    <row r="372" s="102" customFormat="1" ht="14.25" customHeight="1" x14ac:dyDescent="0.25"/>
    <row r="373" s="102" customFormat="1" ht="14.25" customHeight="1" x14ac:dyDescent="0.25"/>
    <row r="374" s="102" customFormat="1" ht="14.25" customHeight="1" x14ac:dyDescent="0.25"/>
    <row r="375" s="102" customFormat="1" ht="14.25" customHeight="1" x14ac:dyDescent="0.25"/>
    <row r="376" s="102" customFormat="1" ht="14.25" customHeight="1" x14ac:dyDescent="0.25"/>
    <row r="377" s="102" customFormat="1" ht="14.25" customHeight="1" x14ac:dyDescent="0.25"/>
    <row r="378" s="102" customFormat="1" ht="14.25" customHeight="1" x14ac:dyDescent="0.25"/>
    <row r="379" s="102" customFormat="1" ht="14.25" customHeight="1" x14ac:dyDescent="0.25"/>
    <row r="380" s="102" customFormat="1" ht="14.25" customHeight="1" x14ac:dyDescent="0.25"/>
    <row r="381" s="102" customFormat="1" ht="14.25" customHeight="1" x14ac:dyDescent="0.25"/>
    <row r="382" s="102" customFormat="1" ht="14.25" customHeight="1" x14ac:dyDescent="0.25"/>
    <row r="383" s="102" customFormat="1" ht="14.25" customHeight="1" x14ac:dyDescent="0.25"/>
    <row r="384" s="102" customFormat="1" ht="14.25" customHeight="1" x14ac:dyDescent="0.25"/>
    <row r="385" s="102" customFormat="1" ht="14.25" customHeight="1" x14ac:dyDescent="0.25"/>
    <row r="386" s="102" customFormat="1" ht="14.25" customHeight="1" x14ac:dyDescent="0.25"/>
    <row r="387" s="102" customFormat="1" ht="14.25" customHeight="1" x14ac:dyDescent="0.25"/>
    <row r="388" s="102" customFormat="1" ht="14.25" customHeight="1" x14ac:dyDescent="0.25"/>
    <row r="389" s="102" customFormat="1" ht="14.25" customHeight="1" x14ac:dyDescent="0.25"/>
    <row r="390" s="102" customFormat="1" ht="14.25" customHeight="1" x14ac:dyDescent="0.25"/>
    <row r="391" s="102" customFormat="1" ht="14.25" customHeight="1" x14ac:dyDescent="0.25"/>
    <row r="392" s="102" customFormat="1" ht="14.25" customHeight="1" x14ac:dyDescent="0.25"/>
    <row r="393" s="102" customFormat="1" ht="14.25" customHeight="1" x14ac:dyDescent="0.25"/>
    <row r="394" s="102" customFormat="1" ht="14.25" customHeight="1" x14ac:dyDescent="0.25"/>
    <row r="395" s="102" customFormat="1" ht="14.25" customHeight="1" x14ac:dyDescent="0.25"/>
    <row r="396" s="102" customFormat="1" ht="14.25" customHeight="1" x14ac:dyDescent="0.25"/>
    <row r="397" s="102" customFormat="1" ht="14.25" customHeight="1" x14ac:dyDescent="0.25"/>
    <row r="398" s="102" customFormat="1" ht="14.25" customHeight="1" x14ac:dyDescent="0.25"/>
    <row r="399" s="102" customFormat="1" ht="14.25" customHeight="1" x14ac:dyDescent="0.25"/>
    <row r="400" s="102" customFormat="1" ht="14.25" customHeight="1" x14ac:dyDescent="0.25"/>
    <row r="401" s="102" customFormat="1" ht="14.25" customHeight="1" x14ac:dyDescent="0.25"/>
    <row r="402" s="102" customFormat="1" ht="14.25" customHeight="1" x14ac:dyDescent="0.25"/>
    <row r="403" s="102" customFormat="1" ht="14.25" customHeight="1" x14ac:dyDescent="0.25"/>
    <row r="404" s="102" customFormat="1" ht="14.25" customHeight="1" x14ac:dyDescent="0.25"/>
    <row r="405" s="102" customFormat="1" ht="14.25" customHeight="1" x14ac:dyDescent="0.25"/>
    <row r="406" s="102" customFormat="1" ht="14.25" customHeight="1" x14ac:dyDescent="0.25"/>
    <row r="407" s="102" customFormat="1" ht="14.25" customHeight="1" x14ac:dyDescent="0.25"/>
    <row r="408" s="102" customFormat="1" ht="14.25" customHeight="1" x14ac:dyDescent="0.25"/>
    <row r="409" s="102" customFormat="1" ht="14.25" customHeight="1" x14ac:dyDescent="0.25"/>
    <row r="410" s="102" customFormat="1" ht="14.25" customHeight="1" x14ac:dyDescent="0.25"/>
    <row r="411" s="102" customFormat="1" ht="14.25" customHeight="1" x14ac:dyDescent="0.25"/>
    <row r="412" s="102" customFormat="1" ht="14.25" customHeight="1" x14ac:dyDescent="0.25"/>
    <row r="413" s="102" customFormat="1" ht="14.25" customHeight="1" x14ac:dyDescent="0.25"/>
    <row r="414" s="102" customFormat="1" ht="14.25" customHeight="1" x14ac:dyDescent="0.25"/>
    <row r="415" s="102" customFormat="1" ht="14.25" customHeight="1" x14ac:dyDescent="0.25"/>
    <row r="416" s="102" customFormat="1" ht="14.25" customHeight="1" x14ac:dyDescent="0.25"/>
    <row r="417" s="102" customFormat="1" ht="14.25" customHeight="1" x14ac:dyDescent="0.25"/>
    <row r="418" s="102" customFormat="1" ht="14.25" customHeight="1" x14ac:dyDescent="0.25"/>
    <row r="419" s="102" customFormat="1" ht="14.25" customHeight="1" x14ac:dyDescent="0.25"/>
    <row r="420" s="102" customFormat="1" ht="14.25" customHeight="1" x14ac:dyDescent="0.25"/>
    <row r="421" s="102" customFormat="1" ht="14.25" customHeight="1" x14ac:dyDescent="0.25"/>
    <row r="422" s="102" customFormat="1" ht="14.25" customHeight="1" x14ac:dyDescent="0.25"/>
    <row r="423" s="102" customFormat="1" ht="14.25" customHeight="1" x14ac:dyDescent="0.25"/>
    <row r="424" s="102" customFormat="1" ht="14.25" customHeight="1" x14ac:dyDescent="0.25"/>
    <row r="425" s="102" customFormat="1" ht="14.25" customHeight="1" x14ac:dyDescent="0.25"/>
    <row r="426" s="102" customFormat="1" ht="14.25" customHeight="1" x14ac:dyDescent="0.25"/>
    <row r="427" s="102" customFormat="1" ht="14.25" customHeight="1" x14ac:dyDescent="0.25"/>
    <row r="428" s="102" customFormat="1" ht="14.25" customHeight="1" x14ac:dyDescent="0.25"/>
    <row r="429" s="102" customFormat="1" ht="14.25" customHeight="1" x14ac:dyDescent="0.25"/>
    <row r="430" s="102" customFormat="1" ht="14.25" customHeight="1" x14ac:dyDescent="0.25"/>
    <row r="431" s="102" customFormat="1" ht="14.25" customHeight="1" x14ac:dyDescent="0.25"/>
    <row r="432" s="102" customFormat="1" ht="14.25" customHeight="1" x14ac:dyDescent="0.25"/>
    <row r="433" s="102" customFormat="1" ht="14.25" customHeight="1" x14ac:dyDescent="0.25"/>
    <row r="434" s="102" customFormat="1" ht="14.25" customHeight="1" x14ac:dyDescent="0.25"/>
    <row r="435" s="102" customFormat="1" ht="14.25" customHeight="1" x14ac:dyDescent="0.25"/>
    <row r="436" s="102" customFormat="1" ht="14.25" customHeight="1" x14ac:dyDescent="0.25"/>
    <row r="437" s="102" customFormat="1" ht="14.25" customHeight="1" x14ac:dyDescent="0.25"/>
    <row r="438" s="102" customFormat="1" ht="14.25" customHeight="1" x14ac:dyDescent="0.25"/>
    <row r="439" s="102" customFormat="1" ht="14.25" customHeight="1" x14ac:dyDescent="0.25"/>
    <row r="440" s="102" customFormat="1" ht="14.25" customHeight="1" x14ac:dyDescent="0.25"/>
    <row r="441" s="102" customFormat="1" ht="14.25" customHeight="1" x14ac:dyDescent="0.25"/>
    <row r="442" s="102" customFormat="1" ht="14.25" customHeight="1" x14ac:dyDescent="0.25"/>
    <row r="443" s="102" customFormat="1" ht="14.25" customHeight="1" x14ac:dyDescent="0.25"/>
    <row r="444" s="102" customFormat="1" ht="14.25" customHeight="1" x14ac:dyDescent="0.25"/>
    <row r="445" s="102" customFormat="1" ht="14.25" customHeight="1" x14ac:dyDescent="0.25"/>
    <row r="446" s="102" customFormat="1" ht="14.25" customHeight="1" x14ac:dyDescent="0.25"/>
    <row r="447" s="102" customFormat="1" ht="14.25" customHeight="1" x14ac:dyDescent="0.25"/>
    <row r="448" s="102" customFormat="1" ht="14.25" customHeight="1" x14ac:dyDescent="0.25"/>
    <row r="449" s="102" customFormat="1" ht="14.25" customHeight="1" x14ac:dyDescent="0.25"/>
    <row r="450" s="102" customFormat="1" ht="14.25" customHeight="1" x14ac:dyDescent="0.25"/>
    <row r="451" s="102" customFormat="1" ht="14.25" customHeight="1" x14ac:dyDescent="0.25"/>
    <row r="452" s="102" customFormat="1" ht="14.25" customHeight="1" x14ac:dyDescent="0.25"/>
    <row r="453" s="102" customFormat="1" ht="14.25" customHeight="1" x14ac:dyDescent="0.25"/>
    <row r="454" s="102" customFormat="1" ht="14.25" customHeight="1" x14ac:dyDescent="0.25"/>
    <row r="455" s="102" customFormat="1" ht="14.25" customHeight="1" x14ac:dyDescent="0.25"/>
    <row r="456" s="102" customFormat="1" ht="14.25" customHeight="1" x14ac:dyDescent="0.25"/>
    <row r="457" s="102" customFormat="1" ht="14.25" customHeight="1" x14ac:dyDescent="0.25"/>
    <row r="458" s="102" customFormat="1" ht="14.25" customHeight="1" x14ac:dyDescent="0.25"/>
    <row r="459" s="102" customFormat="1" ht="14.25" customHeight="1" x14ac:dyDescent="0.25"/>
    <row r="460" s="102" customFormat="1" ht="14.25" customHeight="1" x14ac:dyDescent="0.25"/>
    <row r="461" s="102" customFormat="1" ht="14.25" customHeight="1" x14ac:dyDescent="0.25"/>
    <row r="462" s="102" customFormat="1" ht="14.25" customHeight="1" x14ac:dyDescent="0.25"/>
    <row r="463" s="102" customFormat="1" ht="14.25" customHeight="1" x14ac:dyDescent="0.25"/>
    <row r="464" s="102" customFormat="1" ht="14.25" customHeight="1" x14ac:dyDescent="0.25"/>
    <row r="465" s="102" customFormat="1" ht="14.25" customHeight="1" x14ac:dyDescent="0.25"/>
    <row r="466" s="102" customFormat="1" ht="14.25" customHeight="1" x14ac:dyDescent="0.25"/>
    <row r="467" s="102" customFormat="1" ht="14.25" customHeight="1" x14ac:dyDescent="0.25"/>
    <row r="468" s="102" customFormat="1" ht="14.25" customHeight="1" x14ac:dyDescent="0.25"/>
    <row r="469" s="102" customFormat="1" ht="14.25" customHeight="1" x14ac:dyDescent="0.25"/>
    <row r="470" s="102" customFormat="1" ht="14.25" customHeight="1" x14ac:dyDescent="0.25"/>
    <row r="471" s="102" customFormat="1" ht="14.25" customHeight="1" x14ac:dyDescent="0.25"/>
    <row r="472" s="102" customFormat="1" ht="14.25" customHeight="1" x14ac:dyDescent="0.25"/>
    <row r="473" s="102" customFormat="1" ht="14.25" customHeight="1" x14ac:dyDescent="0.25"/>
    <row r="474" s="102" customFormat="1" ht="14.25" customHeight="1" x14ac:dyDescent="0.25"/>
    <row r="475" s="102" customFormat="1" ht="14.25" customHeight="1" x14ac:dyDescent="0.25"/>
    <row r="476" s="102" customFormat="1" ht="14.25" customHeight="1" x14ac:dyDescent="0.25"/>
    <row r="477" s="102" customFormat="1" ht="14.25" customHeight="1" x14ac:dyDescent="0.25"/>
    <row r="478" s="102" customFormat="1" ht="14.25" customHeight="1" x14ac:dyDescent="0.25"/>
    <row r="479" s="102" customFormat="1" ht="14.25" customHeight="1" x14ac:dyDescent="0.25"/>
    <row r="480" s="102" customFormat="1" ht="14.25" customHeight="1" x14ac:dyDescent="0.25"/>
    <row r="481" s="102" customFormat="1" ht="14.25" customHeight="1" x14ac:dyDescent="0.25"/>
    <row r="482" s="102" customFormat="1" ht="14.25" customHeight="1" x14ac:dyDescent="0.25"/>
    <row r="483" s="102" customFormat="1" ht="14.25" customHeight="1" x14ac:dyDescent="0.25"/>
    <row r="484" s="102" customFormat="1" ht="14.25" customHeight="1" x14ac:dyDescent="0.25"/>
    <row r="485" s="102" customFormat="1" ht="14.25" customHeight="1" x14ac:dyDescent="0.25"/>
    <row r="486" s="102" customFormat="1" ht="14.25" customHeight="1" x14ac:dyDescent="0.25"/>
    <row r="487" s="102" customFormat="1" ht="14.25" customHeight="1" x14ac:dyDescent="0.25"/>
    <row r="488" s="102" customFormat="1" ht="14.25" customHeight="1" x14ac:dyDescent="0.25"/>
    <row r="489" s="102" customFormat="1" ht="14.25" customHeight="1" x14ac:dyDescent="0.25"/>
    <row r="490" s="102" customFormat="1" ht="14.25" customHeight="1" x14ac:dyDescent="0.25"/>
    <row r="491" s="102" customFormat="1" ht="14.25" customHeight="1" x14ac:dyDescent="0.25"/>
    <row r="492" s="102" customFormat="1" ht="14.25" customHeight="1" x14ac:dyDescent="0.25"/>
    <row r="493" s="102" customFormat="1" ht="14.25" customHeight="1" x14ac:dyDescent="0.25"/>
    <row r="494" s="102" customFormat="1" ht="14.25" customHeight="1" x14ac:dyDescent="0.25"/>
    <row r="495" s="102" customFormat="1" ht="14.25" customHeight="1" x14ac:dyDescent="0.25"/>
    <row r="496" s="102" customFormat="1" ht="14.25" customHeight="1" x14ac:dyDescent="0.25"/>
    <row r="497" s="102" customFormat="1" ht="14.25" customHeight="1" x14ac:dyDescent="0.25"/>
    <row r="498" s="102" customFormat="1" ht="14.25" customHeight="1" x14ac:dyDescent="0.25"/>
    <row r="499" s="102" customFormat="1" ht="14.25" customHeight="1" x14ac:dyDescent="0.25"/>
    <row r="500" s="102" customFormat="1" ht="14.25" customHeight="1" x14ac:dyDescent="0.25"/>
    <row r="501" s="102" customFormat="1" ht="14.25" customHeight="1" x14ac:dyDescent="0.25"/>
    <row r="502" s="102" customFormat="1" ht="14.25" customHeight="1" x14ac:dyDescent="0.25"/>
    <row r="503" s="102" customFormat="1" ht="14.25" customHeight="1" x14ac:dyDescent="0.25"/>
    <row r="504" s="102" customFormat="1" ht="14.25" customHeight="1" x14ac:dyDescent="0.25"/>
    <row r="505" s="102" customFormat="1" ht="14.25" customHeight="1" x14ac:dyDescent="0.25"/>
    <row r="506" s="102" customFormat="1" ht="14.25" customHeight="1" x14ac:dyDescent="0.25"/>
    <row r="507" s="102" customFormat="1" ht="14.25" customHeight="1" x14ac:dyDescent="0.25"/>
    <row r="508" s="102" customFormat="1" ht="14.25" customHeight="1" x14ac:dyDescent="0.25"/>
    <row r="509" s="102" customFormat="1" ht="14.25" customHeight="1" x14ac:dyDescent="0.25"/>
    <row r="510" s="102" customFormat="1" ht="14.25" customHeight="1" x14ac:dyDescent="0.25"/>
    <row r="511" s="102" customFormat="1" ht="14.25" customHeight="1" x14ac:dyDescent="0.25"/>
    <row r="512" s="102" customFormat="1" ht="14.25" customHeight="1" x14ac:dyDescent="0.25"/>
    <row r="513" s="102" customFormat="1" ht="14.25" customHeight="1" x14ac:dyDescent="0.25"/>
    <row r="514" s="102" customFormat="1" ht="14.25" customHeight="1" x14ac:dyDescent="0.25"/>
    <row r="515" s="102" customFormat="1" ht="14.25" customHeight="1" x14ac:dyDescent="0.25"/>
    <row r="516" s="102" customFormat="1" ht="14.25" customHeight="1" x14ac:dyDescent="0.25"/>
    <row r="517" s="102" customFormat="1" ht="14.25" customHeight="1" x14ac:dyDescent="0.25"/>
    <row r="518" s="102" customFormat="1" ht="14.25" customHeight="1" x14ac:dyDescent="0.25"/>
    <row r="519" s="102" customFormat="1" ht="14.25" customHeight="1" x14ac:dyDescent="0.25"/>
    <row r="520" s="102" customFormat="1" ht="14.25" customHeight="1" x14ac:dyDescent="0.25"/>
    <row r="521" s="102" customFormat="1" ht="14.25" customHeight="1" x14ac:dyDescent="0.25"/>
    <row r="522" s="102" customFormat="1" ht="14.25" customHeight="1" x14ac:dyDescent="0.25"/>
    <row r="523" s="102" customFormat="1" ht="14.25" customHeight="1" x14ac:dyDescent="0.25"/>
    <row r="524" s="102" customFormat="1" ht="14.25" customHeight="1" x14ac:dyDescent="0.25"/>
    <row r="525" s="102" customFormat="1" ht="14.25" customHeight="1" x14ac:dyDescent="0.25"/>
    <row r="526" s="102" customFormat="1" ht="14.25" customHeight="1" x14ac:dyDescent="0.25"/>
    <row r="527" s="102" customFormat="1" ht="14.25" customHeight="1" x14ac:dyDescent="0.25"/>
    <row r="528" s="102" customFormat="1" ht="14.25" customHeight="1" x14ac:dyDescent="0.25"/>
    <row r="529" s="102" customFormat="1" ht="14.25" customHeight="1" x14ac:dyDescent="0.25"/>
    <row r="530" s="102" customFormat="1" ht="14.25" customHeight="1" x14ac:dyDescent="0.25"/>
    <row r="531" s="102" customFormat="1" ht="14.25" customHeight="1" x14ac:dyDescent="0.25"/>
    <row r="532" s="102" customFormat="1" ht="14.25" customHeight="1" x14ac:dyDescent="0.25"/>
    <row r="533" s="102" customFormat="1" ht="14.25" customHeight="1" x14ac:dyDescent="0.25"/>
    <row r="534" s="102" customFormat="1" ht="14.25" customHeight="1" x14ac:dyDescent="0.25"/>
    <row r="535" s="102" customFormat="1" ht="14.25" customHeight="1" x14ac:dyDescent="0.25"/>
    <row r="536" s="102" customFormat="1" ht="14.25" customHeight="1" x14ac:dyDescent="0.25"/>
    <row r="537" s="102" customFormat="1" ht="14.25" customHeight="1" x14ac:dyDescent="0.25"/>
    <row r="538" s="102" customFormat="1" ht="14.25" customHeight="1" x14ac:dyDescent="0.25"/>
    <row r="539" s="102" customFormat="1" ht="14.25" customHeight="1" x14ac:dyDescent="0.25"/>
    <row r="540" s="102" customFormat="1" ht="14.25" customHeight="1" x14ac:dyDescent="0.25"/>
    <row r="541" s="102" customFormat="1" ht="14.25" customHeight="1" x14ac:dyDescent="0.25"/>
    <row r="542" s="102" customFormat="1" ht="14.25" customHeight="1" x14ac:dyDescent="0.25"/>
    <row r="543" s="102" customFormat="1" ht="14.25" customHeight="1" x14ac:dyDescent="0.25"/>
    <row r="544" s="102" customFormat="1" ht="14.25" customHeight="1" x14ac:dyDescent="0.25"/>
    <row r="545" s="102" customFormat="1" ht="14.25" customHeight="1" x14ac:dyDescent="0.25"/>
    <row r="546" s="102" customFormat="1" ht="14.25" customHeight="1" x14ac:dyDescent="0.25"/>
    <row r="547" s="102" customFormat="1" ht="14.25" customHeight="1" x14ac:dyDescent="0.25"/>
    <row r="548" s="102" customFormat="1" ht="14.25" customHeight="1" x14ac:dyDescent="0.25"/>
    <row r="549" s="102" customFormat="1" ht="14.25" customHeight="1" x14ac:dyDescent="0.25"/>
    <row r="550" s="102" customFormat="1" ht="14.25" customHeight="1" x14ac:dyDescent="0.25"/>
    <row r="551" s="102" customFormat="1" ht="14.25" customHeight="1" x14ac:dyDescent="0.25"/>
    <row r="552" s="102" customFormat="1" ht="14.25" customHeight="1" x14ac:dyDescent="0.25"/>
    <row r="553" s="102" customFormat="1" ht="14.25" customHeight="1" x14ac:dyDescent="0.25"/>
    <row r="554" s="102" customFormat="1" ht="14.25" customHeight="1" x14ac:dyDescent="0.25"/>
    <row r="555" s="102" customFormat="1" ht="14.25" customHeight="1" x14ac:dyDescent="0.25"/>
    <row r="556" s="102" customFormat="1" ht="14.25" customHeight="1" x14ac:dyDescent="0.25"/>
    <row r="557" s="102" customFormat="1" ht="14.25" customHeight="1" x14ac:dyDescent="0.25"/>
    <row r="558" s="102" customFormat="1" ht="14.25" customHeight="1" x14ac:dyDescent="0.25"/>
    <row r="559" s="102" customFormat="1" ht="14.25" customHeight="1" x14ac:dyDescent="0.25"/>
    <row r="560" s="102" customFormat="1" ht="14.25" customHeight="1" x14ac:dyDescent="0.25"/>
    <row r="561" s="102" customFormat="1" ht="14.25" customHeight="1" x14ac:dyDescent="0.25"/>
    <row r="562" s="102" customFormat="1" ht="14.25" customHeight="1" x14ac:dyDescent="0.25"/>
    <row r="563" s="102" customFormat="1" ht="14.25" customHeight="1" x14ac:dyDescent="0.25"/>
    <row r="564" s="102" customFormat="1" ht="14.25" customHeight="1" x14ac:dyDescent="0.25"/>
    <row r="565" s="102" customFormat="1" ht="14.25" customHeight="1" x14ac:dyDescent="0.25"/>
    <row r="566" s="102" customFormat="1" ht="14.25" customHeight="1" x14ac:dyDescent="0.25"/>
    <row r="567" s="102" customFormat="1" ht="14.25" customHeight="1" x14ac:dyDescent="0.25"/>
    <row r="568" s="102" customFormat="1" ht="14.25" customHeight="1" x14ac:dyDescent="0.25"/>
    <row r="569" s="102" customFormat="1" ht="14.25" customHeight="1" x14ac:dyDescent="0.25"/>
    <row r="570" s="102" customFormat="1" ht="14.25" customHeight="1" x14ac:dyDescent="0.25"/>
    <row r="571" s="102" customFormat="1" ht="14.25" customHeight="1" x14ac:dyDescent="0.25"/>
    <row r="572" s="102" customFormat="1" ht="14.25" customHeight="1" x14ac:dyDescent="0.25"/>
    <row r="573" s="102" customFormat="1" ht="14.25" customHeight="1" x14ac:dyDescent="0.25"/>
    <row r="574" s="102" customFormat="1" ht="14.25" customHeight="1" x14ac:dyDescent="0.25"/>
    <row r="575" s="102" customFormat="1" ht="14.25" customHeight="1" x14ac:dyDescent="0.25"/>
    <row r="576" s="102" customFormat="1" ht="14.25" customHeight="1" x14ac:dyDescent="0.25"/>
    <row r="577" s="102" customFormat="1" ht="14.25" customHeight="1" x14ac:dyDescent="0.25"/>
    <row r="578" s="102" customFormat="1" ht="14.25" customHeight="1" x14ac:dyDescent="0.25"/>
    <row r="579" s="102" customFormat="1" ht="14.25" customHeight="1" x14ac:dyDescent="0.25"/>
    <row r="580" s="102" customFormat="1" ht="14.25" customHeight="1" x14ac:dyDescent="0.25"/>
    <row r="581" s="102" customFormat="1" ht="14.25" customHeight="1" x14ac:dyDescent="0.25"/>
    <row r="582" s="102" customFormat="1" ht="14.25" customHeight="1" x14ac:dyDescent="0.25"/>
    <row r="583" s="102" customFormat="1" ht="14.25" customHeight="1" x14ac:dyDescent="0.25"/>
    <row r="584" s="102" customFormat="1" ht="14.25" customHeight="1" x14ac:dyDescent="0.25"/>
    <row r="585" s="102" customFormat="1" ht="14.25" customHeight="1" x14ac:dyDescent="0.25"/>
    <row r="586" s="102" customFormat="1" ht="14.25" customHeight="1" x14ac:dyDescent="0.25"/>
    <row r="587" s="102" customFormat="1" ht="14.25" customHeight="1" x14ac:dyDescent="0.25"/>
    <row r="588" s="102" customFormat="1" ht="14.25" customHeight="1" x14ac:dyDescent="0.25"/>
    <row r="589" s="102" customFormat="1" ht="14.25" customHeight="1" x14ac:dyDescent="0.25"/>
    <row r="590" s="102" customFormat="1" ht="14.25" customHeight="1" x14ac:dyDescent="0.25"/>
    <row r="591" s="102" customFormat="1" ht="14.25" customHeight="1" x14ac:dyDescent="0.25"/>
    <row r="592" s="102" customFormat="1" ht="14.25" customHeight="1" x14ac:dyDescent="0.25"/>
    <row r="593" s="102" customFormat="1" ht="14.25" customHeight="1" x14ac:dyDescent="0.25"/>
    <row r="594" s="102" customFormat="1" ht="14.25" customHeight="1" x14ac:dyDescent="0.25"/>
    <row r="595" s="102" customFormat="1" ht="14.25" customHeight="1" x14ac:dyDescent="0.25"/>
    <row r="596" s="102" customFormat="1" ht="14.25" customHeight="1" x14ac:dyDescent="0.25"/>
    <row r="597" s="102" customFormat="1" ht="14.25" customHeight="1" x14ac:dyDescent="0.25"/>
    <row r="598" s="102" customFormat="1" ht="14.25" customHeight="1" x14ac:dyDescent="0.25"/>
    <row r="599" s="102" customFormat="1" ht="14.25" customHeight="1" x14ac:dyDescent="0.25"/>
    <row r="600" s="102" customFormat="1" ht="14.25" customHeight="1" x14ac:dyDescent="0.25"/>
    <row r="601" s="102" customFormat="1" ht="14.25" customHeight="1" x14ac:dyDescent="0.25"/>
    <row r="602" s="102" customFormat="1" ht="14.25" customHeight="1" x14ac:dyDescent="0.25"/>
    <row r="603" s="102" customFormat="1" ht="14.25" customHeight="1" x14ac:dyDescent="0.25"/>
    <row r="604" s="102" customFormat="1" ht="14.25" customHeight="1" x14ac:dyDescent="0.25"/>
    <row r="605" s="102" customFormat="1" ht="14.25" customHeight="1" x14ac:dyDescent="0.25"/>
    <row r="606" s="102" customFormat="1" ht="14.25" customHeight="1" x14ac:dyDescent="0.25"/>
    <row r="607" s="102" customFormat="1" ht="14.25" customHeight="1" x14ac:dyDescent="0.25"/>
    <row r="608" s="102" customFormat="1" ht="14.25" customHeight="1" x14ac:dyDescent="0.25"/>
    <row r="609" s="102" customFormat="1" ht="14.25" customHeight="1" x14ac:dyDescent="0.25"/>
    <row r="610" s="102" customFormat="1" ht="14.25" customHeight="1" x14ac:dyDescent="0.25"/>
    <row r="611" s="102" customFormat="1" ht="14.25" customHeight="1" x14ac:dyDescent="0.25"/>
    <row r="612" s="102" customFormat="1" ht="14.25" customHeight="1" x14ac:dyDescent="0.25"/>
    <row r="613" s="102" customFormat="1" ht="14.25" customHeight="1" x14ac:dyDescent="0.25"/>
    <row r="614" s="102" customFormat="1" ht="14.25" customHeight="1" x14ac:dyDescent="0.25"/>
    <row r="615" s="102" customFormat="1" ht="14.25" customHeight="1" x14ac:dyDescent="0.25"/>
    <row r="616" s="102" customFormat="1" ht="14.25" customHeight="1" x14ac:dyDescent="0.25"/>
    <row r="617" s="102" customFormat="1" ht="14.25" customHeight="1" x14ac:dyDescent="0.25"/>
    <row r="618" s="102" customFormat="1" ht="14.25" customHeight="1" x14ac:dyDescent="0.25"/>
    <row r="619" s="102" customFormat="1" ht="14.25" customHeight="1" x14ac:dyDescent="0.25"/>
    <row r="620" s="102" customFormat="1" ht="14.25" customHeight="1" x14ac:dyDescent="0.25"/>
    <row r="621" s="102" customFormat="1" ht="14.25" customHeight="1" x14ac:dyDescent="0.25"/>
    <row r="622" s="102" customFormat="1" ht="14.25" customHeight="1" x14ac:dyDescent="0.25"/>
    <row r="623" s="102" customFormat="1" ht="14.25" customHeight="1" x14ac:dyDescent="0.25"/>
    <row r="624" s="102" customFormat="1" ht="14.25" customHeight="1" x14ac:dyDescent="0.25"/>
    <row r="625" s="102" customFormat="1" ht="14.25" customHeight="1" x14ac:dyDescent="0.25"/>
    <row r="626" s="102" customFormat="1" ht="14.25" customHeight="1" x14ac:dyDescent="0.25"/>
    <row r="627" s="102" customFormat="1" ht="14.25" customHeight="1" x14ac:dyDescent="0.25"/>
    <row r="628" s="102" customFormat="1" ht="14.25" customHeight="1" x14ac:dyDescent="0.25"/>
    <row r="629" s="102" customFormat="1" ht="14.25" customHeight="1" x14ac:dyDescent="0.25"/>
    <row r="630" s="102" customFormat="1" ht="14.25" customHeight="1" x14ac:dyDescent="0.25"/>
    <row r="631" s="102" customFormat="1" ht="14.25" customHeight="1" x14ac:dyDescent="0.25"/>
    <row r="632" s="102" customFormat="1" ht="14.25" customHeight="1" x14ac:dyDescent="0.25"/>
    <row r="633" s="102" customFormat="1" ht="14.25" customHeight="1" x14ac:dyDescent="0.25"/>
    <row r="634" s="102" customFormat="1" ht="14.25" customHeight="1" x14ac:dyDescent="0.25"/>
    <row r="635" s="102" customFormat="1" ht="14.25" customHeight="1" x14ac:dyDescent="0.25"/>
    <row r="636" s="102" customFormat="1" ht="14.25" customHeight="1" x14ac:dyDescent="0.25"/>
    <row r="637" s="102" customFormat="1" ht="14.25" customHeight="1" x14ac:dyDescent="0.25"/>
    <row r="638" s="102" customFormat="1" ht="14.25" customHeight="1" x14ac:dyDescent="0.25"/>
    <row r="639" s="102" customFormat="1" ht="14.25" customHeight="1" x14ac:dyDescent="0.25"/>
    <row r="640" s="102" customFormat="1" ht="14.25" customHeight="1" x14ac:dyDescent="0.25"/>
    <row r="641" s="102" customFormat="1" ht="14.25" customHeight="1" x14ac:dyDescent="0.25"/>
    <row r="642" s="102" customFormat="1" ht="14.25" customHeight="1" x14ac:dyDescent="0.25"/>
    <row r="643" s="102" customFormat="1" ht="14.25" customHeight="1" x14ac:dyDescent="0.25"/>
    <row r="644" s="102" customFormat="1" ht="14.25" customHeight="1" x14ac:dyDescent="0.25"/>
    <row r="645" s="102" customFormat="1" ht="14.25" customHeight="1" x14ac:dyDescent="0.25"/>
    <row r="646" s="102" customFormat="1" ht="14.25" customHeight="1" x14ac:dyDescent="0.25"/>
    <row r="647" s="102" customFormat="1" ht="14.25" customHeight="1" x14ac:dyDescent="0.25"/>
    <row r="648" s="102" customFormat="1" ht="14.25" customHeight="1" x14ac:dyDescent="0.25"/>
    <row r="649" s="102" customFormat="1" ht="14.25" customHeight="1" x14ac:dyDescent="0.25"/>
    <row r="650" s="102" customFormat="1" ht="14.25" customHeight="1" x14ac:dyDescent="0.25"/>
    <row r="651" s="102" customFormat="1" ht="14.25" customHeight="1" x14ac:dyDescent="0.25"/>
    <row r="652" s="102" customFormat="1" ht="14.25" customHeight="1" x14ac:dyDescent="0.25"/>
    <row r="653" s="102" customFormat="1" ht="14.25" customHeight="1" x14ac:dyDescent="0.25"/>
    <row r="654" s="102" customFormat="1" ht="14.25" customHeight="1" x14ac:dyDescent="0.25"/>
    <row r="655" s="102" customFormat="1" ht="14.25" customHeight="1" x14ac:dyDescent="0.25"/>
    <row r="656" s="102" customFormat="1" ht="14.25" customHeight="1" x14ac:dyDescent="0.25"/>
    <row r="657" s="102" customFormat="1" ht="14.25" customHeight="1" x14ac:dyDescent="0.25"/>
    <row r="658" s="102" customFormat="1" ht="14.25" customHeight="1" x14ac:dyDescent="0.25"/>
    <row r="659" s="102" customFormat="1" ht="14.25" customHeight="1" x14ac:dyDescent="0.25"/>
    <row r="660" s="102" customFormat="1" ht="14.25" customHeight="1" x14ac:dyDescent="0.25"/>
    <row r="661" s="102" customFormat="1" ht="14.25" customHeight="1" x14ac:dyDescent="0.25"/>
    <row r="662" s="102" customFormat="1" ht="14.25" customHeight="1" x14ac:dyDescent="0.25"/>
    <row r="663" s="102" customFormat="1" ht="14.25" customHeight="1" x14ac:dyDescent="0.25"/>
    <row r="664" s="102" customFormat="1" ht="14.25" customHeight="1" x14ac:dyDescent="0.25"/>
    <row r="665" s="102" customFormat="1" ht="14.25" customHeight="1" x14ac:dyDescent="0.25"/>
    <row r="666" s="102" customFormat="1" ht="14.25" customHeight="1" x14ac:dyDescent="0.25"/>
    <row r="667" s="102" customFormat="1" ht="14.25" customHeight="1" x14ac:dyDescent="0.25"/>
    <row r="668" s="102" customFormat="1" ht="14.25" customHeight="1" x14ac:dyDescent="0.25"/>
    <row r="669" s="102" customFormat="1" ht="14.25" customHeight="1" x14ac:dyDescent="0.25"/>
    <row r="670" s="102" customFormat="1" ht="14.25" customHeight="1" x14ac:dyDescent="0.25"/>
    <row r="671" s="102" customFormat="1" ht="14.25" customHeight="1" x14ac:dyDescent="0.25"/>
    <row r="672" s="102" customFormat="1" ht="14.25" customHeight="1" x14ac:dyDescent="0.25"/>
    <row r="673" s="102" customFormat="1" ht="14.25" customHeight="1" x14ac:dyDescent="0.25"/>
    <row r="674" s="102" customFormat="1" ht="14.25" customHeight="1" x14ac:dyDescent="0.25"/>
    <row r="675" s="102" customFormat="1" ht="14.25" customHeight="1" x14ac:dyDescent="0.25"/>
    <row r="676" s="102" customFormat="1" ht="14.25" customHeight="1" x14ac:dyDescent="0.25"/>
    <row r="677" s="102" customFormat="1" ht="14.25" customHeight="1" x14ac:dyDescent="0.25"/>
    <row r="678" s="102" customFormat="1" ht="14.25" customHeight="1" x14ac:dyDescent="0.25"/>
    <row r="679" s="102" customFormat="1" ht="14.25" customHeight="1" x14ac:dyDescent="0.25"/>
    <row r="680" s="102" customFormat="1" ht="14.25" customHeight="1" x14ac:dyDescent="0.25"/>
    <row r="681" s="102" customFormat="1" ht="14.25" customHeight="1" x14ac:dyDescent="0.25"/>
    <row r="682" s="102" customFormat="1" ht="14.25" customHeight="1" x14ac:dyDescent="0.25"/>
    <row r="683" s="102" customFormat="1" ht="14.25" customHeight="1" x14ac:dyDescent="0.25"/>
    <row r="684" s="102" customFormat="1" ht="14.25" customHeight="1" x14ac:dyDescent="0.25"/>
    <row r="685" s="102" customFormat="1" ht="14.25" customHeight="1" x14ac:dyDescent="0.25"/>
    <row r="686" s="102" customFormat="1" ht="14.25" customHeight="1" x14ac:dyDescent="0.25"/>
    <row r="687" s="102" customFormat="1" ht="14.25" customHeight="1" x14ac:dyDescent="0.25"/>
    <row r="688" s="102" customFormat="1" ht="14.25" customHeight="1" x14ac:dyDescent="0.25"/>
    <row r="689" s="102" customFormat="1" ht="14.25" customHeight="1" x14ac:dyDescent="0.25"/>
    <row r="690" s="102" customFormat="1" ht="14.25" customHeight="1" x14ac:dyDescent="0.25"/>
    <row r="691" s="102" customFormat="1" ht="14.25" customHeight="1" x14ac:dyDescent="0.25"/>
    <row r="692" s="102" customFormat="1" ht="14.25" customHeight="1" x14ac:dyDescent="0.25"/>
    <row r="693" s="102" customFormat="1" ht="14.25" customHeight="1" x14ac:dyDescent="0.25"/>
    <row r="694" s="102" customFormat="1" ht="14.25" customHeight="1" x14ac:dyDescent="0.25"/>
    <row r="695" s="102" customFormat="1" ht="14.25" customHeight="1" x14ac:dyDescent="0.25"/>
    <row r="696" s="102" customFormat="1" ht="14.25" customHeight="1" x14ac:dyDescent="0.25"/>
    <row r="697" s="102" customFormat="1" ht="14.25" customHeight="1" x14ac:dyDescent="0.25"/>
    <row r="698" s="102" customFormat="1" ht="14.25" customHeight="1" x14ac:dyDescent="0.25"/>
    <row r="699" s="102" customFormat="1" ht="14.25" customHeight="1" x14ac:dyDescent="0.25"/>
    <row r="700" s="102" customFormat="1" ht="14.25" customHeight="1" x14ac:dyDescent="0.25"/>
    <row r="701" s="102" customFormat="1" ht="14.25" customHeight="1" x14ac:dyDescent="0.25"/>
    <row r="702" s="102" customFormat="1" ht="14.25" customHeight="1" x14ac:dyDescent="0.25"/>
    <row r="703" s="102" customFormat="1" ht="14.25" customHeight="1" x14ac:dyDescent="0.25"/>
    <row r="704" s="102" customFormat="1" ht="14.25" customHeight="1" x14ac:dyDescent="0.25"/>
    <row r="705" s="102" customFormat="1" ht="14.25" customHeight="1" x14ac:dyDescent="0.25"/>
    <row r="706" s="102" customFormat="1" ht="14.25" customHeight="1" x14ac:dyDescent="0.25"/>
    <row r="707" s="102" customFormat="1" ht="14.25" customHeight="1" x14ac:dyDescent="0.25"/>
    <row r="708" s="102" customFormat="1" ht="14.25" customHeight="1" x14ac:dyDescent="0.25"/>
    <row r="709" s="102" customFormat="1" ht="14.25" customHeight="1" x14ac:dyDescent="0.25"/>
    <row r="710" s="102" customFormat="1" ht="14.25" customHeight="1" x14ac:dyDescent="0.25"/>
    <row r="711" s="102" customFormat="1" ht="14.25" customHeight="1" x14ac:dyDescent="0.25"/>
    <row r="712" s="102" customFormat="1" ht="14.25" customHeight="1" x14ac:dyDescent="0.25"/>
    <row r="713" s="102" customFormat="1" ht="14.25" customHeight="1" x14ac:dyDescent="0.25"/>
    <row r="714" s="102" customFormat="1" ht="14.25" customHeight="1" x14ac:dyDescent="0.25"/>
    <row r="715" s="102" customFormat="1" ht="14.25" customHeight="1" x14ac:dyDescent="0.25"/>
    <row r="716" s="102" customFormat="1" ht="14.25" customHeight="1" x14ac:dyDescent="0.25"/>
    <row r="717" s="102" customFormat="1" ht="14.25" customHeight="1" x14ac:dyDescent="0.25"/>
    <row r="718" s="102" customFormat="1" ht="14.25" customHeight="1" x14ac:dyDescent="0.25"/>
    <row r="719" s="102" customFormat="1" ht="14.25" customHeight="1" x14ac:dyDescent="0.25"/>
    <row r="720" s="102" customFormat="1" ht="14.25" customHeight="1" x14ac:dyDescent="0.25"/>
    <row r="721" s="102" customFormat="1" ht="14.25" customHeight="1" x14ac:dyDescent="0.25"/>
    <row r="722" s="102" customFormat="1" ht="14.25" customHeight="1" x14ac:dyDescent="0.25"/>
    <row r="723" s="102" customFormat="1" ht="14.25" customHeight="1" x14ac:dyDescent="0.25"/>
    <row r="724" s="102" customFormat="1" ht="14.25" customHeight="1" x14ac:dyDescent="0.25"/>
    <row r="725" s="102" customFormat="1" ht="14.25" customHeight="1" x14ac:dyDescent="0.25"/>
    <row r="726" s="102" customFormat="1" ht="14.25" customHeight="1" x14ac:dyDescent="0.25"/>
    <row r="727" s="102" customFormat="1" ht="14.25" customHeight="1" x14ac:dyDescent="0.25"/>
    <row r="728" s="102" customFormat="1" ht="14.25" customHeight="1" x14ac:dyDescent="0.25"/>
    <row r="729" s="102" customFormat="1" ht="14.25" customHeight="1" x14ac:dyDescent="0.25"/>
    <row r="730" s="102" customFormat="1" ht="14.25" customHeight="1" x14ac:dyDescent="0.25"/>
    <row r="731" s="102" customFormat="1" ht="14.25" customHeight="1" x14ac:dyDescent="0.25"/>
    <row r="732" s="102" customFormat="1" ht="14.25" customHeight="1" x14ac:dyDescent="0.25"/>
    <row r="733" s="102" customFormat="1" ht="14.25" customHeight="1" x14ac:dyDescent="0.25"/>
    <row r="734" s="102" customFormat="1" ht="14.25" customHeight="1" x14ac:dyDescent="0.25"/>
    <row r="735" s="102" customFormat="1" ht="14.25" customHeight="1" x14ac:dyDescent="0.25"/>
    <row r="736" s="102" customFormat="1" ht="14.25" customHeight="1" x14ac:dyDescent="0.25"/>
    <row r="737" s="102" customFormat="1" ht="14.25" customHeight="1" x14ac:dyDescent="0.25"/>
    <row r="738" s="102" customFormat="1" ht="14.25" customHeight="1" x14ac:dyDescent="0.25"/>
    <row r="739" s="102" customFormat="1" ht="14.25" customHeight="1" x14ac:dyDescent="0.25"/>
    <row r="740" s="102" customFormat="1" ht="14.25" customHeight="1" x14ac:dyDescent="0.25"/>
    <row r="741" s="102" customFormat="1" ht="14.25" customHeight="1" x14ac:dyDescent="0.25"/>
    <row r="742" s="102" customFormat="1" ht="14.25" customHeight="1" x14ac:dyDescent="0.25"/>
    <row r="743" s="102" customFormat="1" ht="14.25" customHeight="1" x14ac:dyDescent="0.25"/>
    <row r="744" s="102" customFormat="1" ht="14.25" customHeight="1" x14ac:dyDescent="0.25"/>
    <row r="745" s="102" customFormat="1" ht="14.25" customHeight="1" x14ac:dyDescent="0.25"/>
    <row r="746" s="102" customFormat="1" ht="14.25" customHeight="1" x14ac:dyDescent="0.25"/>
    <row r="747" s="102" customFormat="1" ht="14.25" customHeight="1" x14ac:dyDescent="0.25"/>
    <row r="748" s="102" customFormat="1" ht="14.25" customHeight="1" x14ac:dyDescent="0.25"/>
    <row r="749" s="102" customFormat="1" ht="14.25" customHeight="1" x14ac:dyDescent="0.25"/>
    <row r="750" s="102" customFormat="1" ht="14.25" customHeight="1" x14ac:dyDescent="0.25"/>
    <row r="751" s="102" customFormat="1" ht="14.25" customHeight="1" x14ac:dyDescent="0.25"/>
    <row r="752" s="102" customFormat="1" ht="14.25" customHeight="1" x14ac:dyDescent="0.25"/>
    <row r="753" s="102" customFormat="1" ht="14.25" customHeight="1" x14ac:dyDescent="0.25"/>
    <row r="754" s="102" customFormat="1" ht="14.25" customHeight="1" x14ac:dyDescent="0.25"/>
    <row r="755" s="102" customFormat="1" ht="14.25" customHeight="1" x14ac:dyDescent="0.25"/>
    <row r="756" s="102" customFormat="1" ht="14.25" customHeight="1" x14ac:dyDescent="0.25"/>
    <row r="757" s="102" customFormat="1" ht="14.25" customHeight="1" x14ac:dyDescent="0.25"/>
    <row r="758" s="102" customFormat="1" ht="14.25" customHeight="1" x14ac:dyDescent="0.25"/>
    <row r="759" s="102" customFormat="1" ht="14.25" customHeight="1" x14ac:dyDescent="0.25"/>
    <row r="760" s="102" customFormat="1" ht="14.25" customHeight="1" x14ac:dyDescent="0.25"/>
    <row r="761" s="102" customFormat="1" ht="14.25" customHeight="1" x14ac:dyDescent="0.25"/>
    <row r="762" s="102" customFormat="1" ht="14.25" customHeight="1" x14ac:dyDescent="0.25"/>
    <row r="763" s="102" customFormat="1" ht="14.25" customHeight="1" x14ac:dyDescent="0.25"/>
    <row r="764" s="102" customFormat="1" ht="14.25" customHeight="1" x14ac:dyDescent="0.25"/>
    <row r="765" s="102" customFormat="1" ht="14.25" customHeight="1" x14ac:dyDescent="0.25"/>
    <row r="766" s="102" customFormat="1" ht="14.25" customHeight="1" x14ac:dyDescent="0.25"/>
    <row r="767" s="102" customFormat="1" ht="14.25" customHeight="1" x14ac:dyDescent="0.25"/>
    <row r="768" s="102" customFormat="1" ht="14.25" customHeight="1" x14ac:dyDescent="0.25"/>
    <row r="769" s="102" customFormat="1" ht="14.25" customHeight="1" x14ac:dyDescent="0.25"/>
    <row r="770" s="102" customFormat="1" ht="14.25" customHeight="1" x14ac:dyDescent="0.25"/>
    <row r="771" s="102" customFormat="1" ht="14.25" customHeight="1" x14ac:dyDescent="0.25"/>
    <row r="772" s="102" customFormat="1" ht="14.25" customHeight="1" x14ac:dyDescent="0.25"/>
    <row r="773" s="102" customFormat="1" ht="14.25" customHeight="1" x14ac:dyDescent="0.25"/>
    <row r="774" s="102" customFormat="1" ht="14.25" customHeight="1" x14ac:dyDescent="0.25"/>
    <row r="775" s="102" customFormat="1" ht="14.25" customHeight="1" x14ac:dyDescent="0.25"/>
    <row r="776" s="102" customFormat="1" ht="14.25" customHeight="1" x14ac:dyDescent="0.25"/>
    <row r="777" s="102" customFormat="1" ht="14.25" customHeight="1" x14ac:dyDescent="0.25"/>
    <row r="778" s="102" customFormat="1" ht="14.25" customHeight="1" x14ac:dyDescent="0.25"/>
    <row r="779" s="102" customFormat="1" ht="14.25" customHeight="1" x14ac:dyDescent="0.25"/>
    <row r="780" s="102" customFormat="1" ht="14.25" customHeight="1" x14ac:dyDescent="0.25"/>
    <row r="781" s="102" customFormat="1" ht="14.25" customHeight="1" x14ac:dyDescent="0.25"/>
    <row r="782" s="102" customFormat="1" ht="14.25" customHeight="1" x14ac:dyDescent="0.25"/>
    <row r="783" s="102" customFormat="1" ht="14.25" customHeight="1" x14ac:dyDescent="0.25"/>
    <row r="784" s="102" customFormat="1" ht="14.25" customHeight="1" x14ac:dyDescent="0.25"/>
    <row r="785" s="102" customFormat="1" ht="14.25" customHeight="1" x14ac:dyDescent="0.25"/>
    <row r="786" s="102" customFormat="1" ht="14.25" customHeight="1" x14ac:dyDescent="0.25"/>
    <row r="787" s="102" customFormat="1" ht="14.25" customHeight="1" x14ac:dyDescent="0.25"/>
    <row r="788" s="102" customFormat="1" ht="14.25" customHeight="1" x14ac:dyDescent="0.25"/>
    <row r="789" s="102" customFormat="1" ht="14.25" customHeight="1" x14ac:dyDescent="0.25"/>
    <row r="790" s="102" customFormat="1" ht="14.25" customHeight="1" x14ac:dyDescent="0.25"/>
    <row r="791" s="102" customFormat="1" ht="14.25" customHeight="1" x14ac:dyDescent="0.25"/>
    <row r="792" s="102" customFormat="1" ht="14.25" customHeight="1" x14ac:dyDescent="0.25"/>
    <row r="793" s="102" customFormat="1" ht="14.25" customHeight="1" x14ac:dyDescent="0.25"/>
    <row r="794" s="102" customFormat="1" ht="14.25" customHeight="1" x14ac:dyDescent="0.25"/>
    <row r="795" s="102" customFormat="1" ht="14.25" customHeight="1" x14ac:dyDescent="0.25"/>
    <row r="796" s="102" customFormat="1" ht="14.25" customHeight="1" x14ac:dyDescent="0.25"/>
    <row r="797" s="102" customFormat="1" ht="14.25" customHeight="1" x14ac:dyDescent="0.25"/>
    <row r="798" s="102" customFormat="1" ht="14.25" customHeight="1" x14ac:dyDescent="0.25"/>
    <row r="799" s="102" customFormat="1" ht="14.25" customHeight="1" x14ac:dyDescent="0.25"/>
    <row r="800" s="102" customFormat="1" ht="14.25" customHeight="1" x14ac:dyDescent="0.25"/>
    <row r="801" s="102" customFormat="1" ht="14.25" customHeight="1" x14ac:dyDescent="0.25"/>
    <row r="802" s="102" customFormat="1" ht="14.25" customHeight="1" x14ac:dyDescent="0.25"/>
    <row r="803" s="102" customFormat="1" ht="14.25" customHeight="1" x14ac:dyDescent="0.25"/>
    <row r="804" s="102" customFormat="1" ht="14.25" customHeight="1" x14ac:dyDescent="0.25"/>
    <row r="805" s="102" customFormat="1" ht="14.25" customHeight="1" x14ac:dyDescent="0.25"/>
    <row r="806" s="102" customFormat="1" ht="14.25" customHeight="1" x14ac:dyDescent="0.25"/>
    <row r="807" s="102" customFormat="1" ht="14.25" customHeight="1" x14ac:dyDescent="0.25"/>
    <row r="808" s="102" customFormat="1" ht="14.25" customHeight="1" x14ac:dyDescent="0.25"/>
    <row r="809" s="102" customFormat="1" ht="14.25" customHeight="1" x14ac:dyDescent="0.25"/>
    <row r="810" s="102" customFormat="1" ht="14.25" customHeight="1" x14ac:dyDescent="0.25"/>
    <row r="811" s="102" customFormat="1" ht="14.25" customHeight="1" x14ac:dyDescent="0.25"/>
    <row r="812" s="102" customFormat="1" ht="14.25" customHeight="1" x14ac:dyDescent="0.25"/>
    <row r="813" s="102" customFormat="1" ht="14.25" customHeight="1" x14ac:dyDescent="0.25"/>
    <row r="814" s="102" customFormat="1" ht="14.25" customHeight="1" x14ac:dyDescent="0.25"/>
    <row r="815" s="102" customFormat="1" ht="14.25" customHeight="1" x14ac:dyDescent="0.25"/>
    <row r="816" s="102" customFormat="1" ht="14.25" customHeight="1" x14ac:dyDescent="0.25"/>
    <row r="817" s="102" customFormat="1" ht="14.25" customHeight="1" x14ac:dyDescent="0.25"/>
    <row r="818" s="102" customFormat="1" ht="14.25" customHeight="1" x14ac:dyDescent="0.25"/>
    <row r="819" s="102" customFormat="1" ht="14.25" customHeight="1" x14ac:dyDescent="0.25"/>
    <row r="820" s="102" customFormat="1" ht="14.25" customHeight="1" x14ac:dyDescent="0.25"/>
    <row r="821" s="102" customFormat="1" ht="14.25" customHeight="1" x14ac:dyDescent="0.25"/>
    <row r="822" s="102" customFormat="1" ht="14.25" customHeight="1" x14ac:dyDescent="0.25"/>
    <row r="823" s="102" customFormat="1" ht="14.25" customHeight="1" x14ac:dyDescent="0.25"/>
    <row r="824" s="102" customFormat="1" ht="14.25" customHeight="1" x14ac:dyDescent="0.25"/>
    <row r="825" s="102" customFormat="1" ht="14.25" customHeight="1" x14ac:dyDescent="0.25"/>
    <row r="826" s="102" customFormat="1" ht="14.25" customHeight="1" x14ac:dyDescent="0.25"/>
    <row r="827" s="102" customFormat="1" ht="14.25" customHeight="1" x14ac:dyDescent="0.25"/>
    <row r="828" s="102" customFormat="1" ht="14.25" customHeight="1" x14ac:dyDescent="0.25"/>
    <row r="829" s="102" customFormat="1" ht="14.25" customHeight="1" x14ac:dyDescent="0.25"/>
    <row r="830" s="102" customFormat="1" ht="14.25" customHeight="1" x14ac:dyDescent="0.25"/>
    <row r="831" s="102" customFormat="1" ht="14.25" customHeight="1" x14ac:dyDescent="0.25"/>
    <row r="832" s="102" customFormat="1" ht="14.25" customHeight="1" x14ac:dyDescent="0.25"/>
    <row r="833" s="102" customFormat="1" ht="14.25" customHeight="1" x14ac:dyDescent="0.25"/>
    <row r="834" s="102" customFormat="1" ht="14.25" customHeight="1" x14ac:dyDescent="0.25"/>
    <row r="835" s="102" customFormat="1" ht="14.25" customHeight="1" x14ac:dyDescent="0.25"/>
    <row r="836" s="102" customFormat="1" ht="14.25" customHeight="1" x14ac:dyDescent="0.25"/>
    <row r="837" s="102" customFormat="1" ht="14.25" customHeight="1" x14ac:dyDescent="0.25"/>
    <row r="838" s="102" customFormat="1" ht="14.25" customHeight="1" x14ac:dyDescent="0.25"/>
    <row r="839" s="102" customFormat="1" ht="14.25" customHeight="1" x14ac:dyDescent="0.25"/>
    <row r="840" s="102" customFormat="1" ht="14.25" customHeight="1" x14ac:dyDescent="0.25"/>
    <row r="841" s="102" customFormat="1" ht="14.25" customHeight="1" x14ac:dyDescent="0.25"/>
    <row r="842" s="102" customFormat="1" ht="14.25" customHeight="1" x14ac:dyDescent="0.25"/>
    <row r="843" s="102" customFormat="1" ht="14.25" customHeight="1" x14ac:dyDescent="0.25"/>
    <row r="844" s="102" customFormat="1" ht="14.25" customHeight="1" x14ac:dyDescent="0.25"/>
    <row r="845" s="102" customFormat="1" ht="14.25" customHeight="1" x14ac:dyDescent="0.25"/>
    <row r="846" s="102" customFormat="1" ht="14.25" customHeight="1" x14ac:dyDescent="0.25"/>
    <row r="847" s="102" customFormat="1" ht="14.25" customHeight="1" x14ac:dyDescent="0.25"/>
    <row r="848" s="102" customFormat="1" ht="14.25" customHeight="1" x14ac:dyDescent="0.25"/>
    <row r="849" s="102" customFormat="1" ht="14.25" customHeight="1" x14ac:dyDescent="0.25"/>
    <row r="850" s="102" customFormat="1" ht="14.25" customHeight="1" x14ac:dyDescent="0.25"/>
    <row r="851" s="102" customFormat="1" ht="14.25" customHeight="1" x14ac:dyDescent="0.25"/>
    <row r="852" s="102" customFormat="1" ht="14.25" customHeight="1" x14ac:dyDescent="0.25"/>
    <row r="853" s="102" customFormat="1" ht="14.25" customHeight="1" x14ac:dyDescent="0.25"/>
    <row r="854" s="102" customFormat="1" ht="14.25" customHeight="1" x14ac:dyDescent="0.25"/>
    <row r="855" s="102" customFormat="1" ht="14.25" customHeight="1" x14ac:dyDescent="0.25"/>
    <row r="856" s="102" customFormat="1" ht="14.25" customHeight="1" x14ac:dyDescent="0.25"/>
    <row r="857" s="102" customFormat="1" ht="14.25" customHeight="1" x14ac:dyDescent="0.25"/>
    <row r="858" s="102" customFormat="1" ht="14.25" customHeight="1" x14ac:dyDescent="0.25"/>
    <row r="859" s="102" customFormat="1" ht="14.25" customHeight="1" x14ac:dyDescent="0.25"/>
    <row r="860" s="102" customFormat="1" ht="14.25" customHeight="1" x14ac:dyDescent="0.25"/>
    <row r="861" s="102" customFormat="1" ht="14.25" customHeight="1" x14ac:dyDescent="0.25"/>
    <row r="862" s="102" customFormat="1" ht="14.25" customHeight="1" x14ac:dyDescent="0.25"/>
    <row r="863" s="102" customFormat="1" ht="14.25" customHeight="1" x14ac:dyDescent="0.25"/>
    <row r="864" s="102" customFormat="1" ht="14.25" customHeight="1" x14ac:dyDescent="0.25"/>
    <row r="865" s="102" customFormat="1" ht="14.25" customHeight="1" x14ac:dyDescent="0.25"/>
    <row r="866" s="102" customFormat="1" ht="14.25" customHeight="1" x14ac:dyDescent="0.25"/>
    <row r="867" s="102" customFormat="1" ht="14.25" customHeight="1" x14ac:dyDescent="0.25"/>
    <row r="868" s="102" customFormat="1" ht="14.25" customHeight="1" x14ac:dyDescent="0.25"/>
    <row r="869" s="102" customFormat="1" ht="14.25" customHeight="1" x14ac:dyDescent="0.25"/>
    <row r="870" s="102" customFormat="1" ht="14.25" customHeight="1" x14ac:dyDescent="0.25"/>
    <row r="871" s="102" customFormat="1" ht="14.25" customHeight="1" x14ac:dyDescent="0.25"/>
    <row r="872" s="102" customFormat="1" ht="14.25" customHeight="1" x14ac:dyDescent="0.25"/>
    <row r="873" s="102" customFormat="1" ht="14.25" customHeight="1" x14ac:dyDescent="0.25"/>
    <row r="874" s="102" customFormat="1" ht="14.25" customHeight="1" x14ac:dyDescent="0.25"/>
    <row r="875" s="102" customFormat="1" ht="14.25" customHeight="1" x14ac:dyDescent="0.25"/>
    <row r="876" s="102" customFormat="1" ht="14.25" customHeight="1" x14ac:dyDescent="0.25"/>
    <row r="877" s="102" customFormat="1" ht="14.25" customHeight="1" x14ac:dyDescent="0.25"/>
    <row r="878" s="102" customFormat="1" ht="14.25" customHeight="1" x14ac:dyDescent="0.25"/>
    <row r="879" s="102" customFormat="1" ht="14.25" customHeight="1" x14ac:dyDescent="0.25"/>
    <row r="880" s="102" customFormat="1" ht="14.25" customHeight="1" x14ac:dyDescent="0.25"/>
    <row r="881" s="102" customFormat="1" ht="14.25" customHeight="1" x14ac:dyDescent="0.25"/>
    <row r="882" s="102" customFormat="1" ht="14.25" customHeight="1" x14ac:dyDescent="0.25"/>
    <row r="883" s="102" customFormat="1" ht="14.25" customHeight="1" x14ac:dyDescent="0.25"/>
    <row r="884" s="102" customFormat="1" ht="14.25" customHeight="1" x14ac:dyDescent="0.25"/>
    <row r="885" s="102" customFormat="1" ht="14.25" customHeight="1" x14ac:dyDescent="0.25"/>
    <row r="886" s="102" customFormat="1" ht="14.25" customHeight="1" x14ac:dyDescent="0.25"/>
    <row r="887" s="102" customFormat="1" ht="14.25" customHeight="1" x14ac:dyDescent="0.25"/>
    <row r="888" s="102" customFormat="1" ht="14.25" customHeight="1" x14ac:dyDescent="0.25"/>
    <row r="889" s="102" customFormat="1" ht="14.25" customHeight="1" x14ac:dyDescent="0.25"/>
    <row r="890" s="102" customFormat="1" ht="14.25" customHeight="1" x14ac:dyDescent="0.25"/>
    <row r="891" s="102" customFormat="1" ht="14.25" customHeight="1" x14ac:dyDescent="0.25"/>
    <row r="892" s="102" customFormat="1" ht="14.25" customHeight="1" x14ac:dyDescent="0.25"/>
    <row r="893" s="102" customFormat="1" ht="14.25" customHeight="1" x14ac:dyDescent="0.25"/>
    <row r="894" s="102" customFormat="1" ht="14.25" customHeight="1" x14ac:dyDescent="0.25"/>
    <row r="895" s="102" customFormat="1" ht="14.25" customHeight="1" x14ac:dyDescent="0.25"/>
    <row r="896" s="102" customFormat="1" ht="14.25" customHeight="1" x14ac:dyDescent="0.25"/>
    <row r="897" s="102" customFormat="1" ht="14.25" customHeight="1" x14ac:dyDescent="0.25"/>
    <row r="898" s="102" customFormat="1" ht="14.25" customHeight="1" x14ac:dyDescent="0.25"/>
    <row r="899" s="102" customFormat="1" ht="14.25" customHeight="1" x14ac:dyDescent="0.25"/>
    <row r="900" s="102" customFormat="1" ht="14.25" customHeight="1" x14ac:dyDescent="0.25"/>
    <row r="901" s="102" customFormat="1" ht="14.25" customHeight="1" x14ac:dyDescent="0.25"/>
    <row r="902" s="102" customFormat="1" ht="14.25" customHeight="1" x14ac:dyDescent="0.25"/>
    <row r="903" s="102" customFormat="1" ht="14.25" customHeight="1" x14ac:dyDescent="0.25"/>
    <row r="904" s="102" customFormat="1" ht="14.25" customHeight="1" x14ac:dyDescent="0.25"/>
    <row r="905" s="102" customFormat="1" ht="14.25" customHeight="1" x14ac:dyDescent="0.25"/>
    <row r="906" s="102" customFormat="1" ht="14.25" customHeight="1" x14ac:dyDescent="0.25"/>
    <row r="907" s="102" customFormat="1" ht="14.25" customHeight="1" x14ac:dyDescent="0.25"/>
    <row r="908" s="102" customFormat="1" ht="14.25" customHeight="1" x14ac:dyDescent="0.25"/>
    <row r="909" s="102" customFormat="1" ht="14.25" customHeight="1" x14ac:dyDescent="0.25"/>
    <row r="910" s="102" customFormat="1" ht="14.25" customHeight="1" x14ac:dyDescent="0.25"/>
    <row r="911" s="102" customFormat="1" ht="14.25" customHeight="1" x14ac:dyDescent="0.25"/>
    <row r="912" s="102" customFormat="1" ht="14.25" customHeight="1" x14ac:dyDescent="0.25"/>
    <row r="913" s="102" customFormat="1" ht="14.25" customHeight="1" x14ac:dyDescent="0.25"/>
    <row r="914" s="102" customFormat="1" ht="14.25" customHeight="1" x14ac:dyDescent="0.25"/>
    <row r="915" s="102" customFormat="1" ht="14.25" customHeight="1" x14ac:dyDescent="0.25"/>
    <row r="916" s="102" customFormat="1" ht="14.25" customHeight="1" x14ac:dyDescent="0.25"/>
    <row r="917" s="102" customFormat="1" ht="14.25" customHeight="1" x14ac:dyDescent="0.25"/>
    <row r="918" s="102" customFormat="1" ht="14.25" customHeight="1" x14ac:dyDescent="0.25"/>
    <row r="919" s="102" customFormat="1" ht="14.25" customHeight="1" x14ac:dyDescent="0.25"/>
    <row r="920" s="102" customFormat="1" ht="14.25" customHeight="1" x14ac:dyDescent="0.25"/>
    <row r="921" s="102" customFormat="1" ht="14.25" customHeight="1" x14ac:dyDescent="0.25"/>
    <row r="922" s="102" customFormat="1" ht="14.25" customHeight="1" x14ac:dyDescent="0.25"/>
    <row r="923" s="102" customFormat="1" ht="14.25" customHeight="1" x14ac:dyDescent="0.25"/>
    <row r="924" s="102" customFormat="1" ht="14.25" customHeight="1" x14ac:dyDescent="0.25"/>
    <row r="925" s="102" customFormat="1" ht="14.25" customHeight="1" x14ac:dyDescent="0.25"/>
    <row r="926" s="102" customFormat="1" ht="14.25" customHeight="1" x14ac:dyDescent="0.25"/>
    <row r="927" s="102" customFormat="1" ht="14.25" customHeight="1" x14ac:dyDescent="0.25"/>
    <row r="928" s="102" customFormat="1" ht="14.25" customHeight="1" x14ac:dyDescent="0.25"/>
    <row r="929" s="102" customFormat="1" ht="14.25" customHeight="1" x14ac:dyDescent="0.25"/>
    <row r="930" s="102" customFormat="1" ht="14.25" customHeight="1" x14ac:dyDescent="0.25"/>
    <row r="931" s="102" customFormat="1" ht="14.25" customHeight="1" x14ac:dyDescent="0.25"/>
    <row r="932" s="102" customFormat="1" ht="14.25" customHeight="1" x14ac:dyDescent="0.25"/>
    <row r="933" s="102" customFormat="1" ht="14.25" customHeight="1" x14ac:dyDescent="0.25"/>
    <row r="934" s="102" customFormat="1" ht="14.25" customHeight="1" x14ac:dyDescent="0.25"/>
    <row r="935" s="102" customFormat="1" ht="14.25" customHeight="1" x14ac:dyDescent="0.25"/>
    <row r="936" s="102" customFormat="1" ht="14.25" customHeight="1" x14ac:dyDescent="0.25"/>
    <row r="937" s="102" customFormat="1" ht="14.25" customHeight="1" x14ac:dyDescent="0.25"/>
    <row r="938" s="102" customFormat="1" ht="14.25" customHeight="1" x14ac:dyDescent="0.25"/>
    <row r="939" s="102" customFormat="1" ht="14.25" customHeight="1" x14ac:dyDescent="0.25"/>
    <row r="940" s="102" customFormat="1" ht="14.25" customHeight="1" x14ac:dyDescent="0.25"/>
    <row r="941" s="102" customFormat="1" ht="14.25" customHeight="1" x14ac:dyDescent="0.25"/>
    <row r="942" s="102" customFormat="1" ht="14.25" customHeight="1" x14ac:dyDescent="0.25"/>
    <row r="943" s="102" customFormat="1" ht="14.25" customHeight="1" x14ac:dyDescent="0.25"/>
    <row r="944" s="102" customFormat="1" ht="14.25" customHeight="1" x14ac:dyDescent="0.25"/>
    <row r="945" s="102" customFormat="1" ht="14.25" customHeight="1" x14ac:dyDescent="0.25"/>
    <row r="946" s="102" customFormat="1" ht="14.25" customHeight="1" x14ac:dyDescent="0.25"/>
    <row r="947" s="102" customFormat="1" ht="14.25" customHeight="1" x14ac:dyDescent="0.25"/>
    <row r="948" s="102" customFormat="1" ht="14.25" customHeight="1" x14ac:dyDescent="0.25"/>
    <row r="949" s="102" customFormat="1" ht="14.25" customHeight="1" x14ac:dyDescent="0.25"/>
    <row r="950" s="102" customFormat="1" ht="14.25" customHeight="1" x14ac:dyDescent="0.25"/>
    <row r="951" s="102" customFormat="1" ht="14.25" customHeight="1" x14ac:dyDescent="0.25"/>
    <row r="952" s="102" customFormat="1" ht="14.25" customHeight="1" x14ac:dyDescent="0.25"/>
    <row r="953" s="102" customFormat="1" ht="14.25" customHeight="1" x14ac:dyDescent="0.25"/>
    <row r="954" s="102" customFormat="1" ht="14.25" customHeight="1" x14ac:dyDescent="0.25"/>
    <row r="955" s="102" customFormat="1" ht="14.25" customHeight="1" x14ac:dyDescent="0.25"/>
    <row r="956" s="102" customFormat="1" ht="14.25" customHeight="1" x14ac:dyDescent="0.25"/>
    <row r="957" s="102" customFormat="1" ht="14.25" customHeight="1" x14ac:dyDescent="0.25"/>
    <row r="958" s="102" customFormat="1" ht="14.25" customHeight="1" x14ac:dyDescent="0.25"/>
    <row r="959" s="102" customFormat="1" ht="14.25" customHeight="1" x14ac:dyDescent="0.25"/>
    <row r="960" s="102" customFormat="1" ht="14.25" customHeight="1" x14ac:dyDescent="0.25"/>
    <row r="961" s="102" customFormat="1" ht="14.25" customHeight="1" x14ac:dyDescent="0.25"/>
    <row r="962" s="102" customFormat="1" ht="14.25" customHeight="1" x14ac:dyDescent="0.25"/>
    <row r="963" s="102" customFormat="1" ht="14.25" customHeight="1" x14ac:dyDescent="0.25"/>
    <row r="964" s="102" customFormat="1" ht="14.25" customHeight="1" x14ac:dyDescent="0.25"/>
    <row r="965" s="102" customFormat="1" ht="14.25" customHeight="1" x14ac:dyDescent="0.25"/>
    <row r="966" s="102" customFormat="1" ht="14.25" customHeight="1" x14ac:dyDescent="0.25"/>
    <row r="967" s="102" customFormat="1" ht="14.25" customHeight="1" x14ac:dyDescent="0.25"/>
    <row r="968" s="102" customFormat="1" ht="14.25" customHeight="1" x14ac:dyDescent="0.25"/>
    <row r="969" s="102" customFormat="1" ht="14.25" customHeight="1" x14ac:dyDescent="0.25"/>
    <row r="970" s="102" customFormat="1" ht="14.25" customHeight="1" x14ac:dyDescent="0.25"/>
    <row r="971" s="102" customFormat="1" ht="14.25" customHeight="1" x14ac:dyDescent="0.25"/>
    <row r="972" s="102" customFormat="1" ht="14.25" customHeight="1" x14ac:dyDescent="0.25"/>
    <row r="973" s="102" customFormat="1" ht="14.25" customHeight="1" x14ac:dyDescent="0.25"/>
    <row r="974" s="102" customFormat="1" ht="14.25" customHeight="1" x14ac:dyDescent="0.25"/>
    <row r="975" s="102" customFormat="1" ht="14.25" customHeight="1" x14ac:dyDescent="0.25"/>
    <row r="976" s="102" customFormat="1" ht="14.25" customHeight="1" x14ac:dyDescent="0.25"/>
    <row r="977" s="102" customFormat="1" ht="14.25" customHeight="1" x14ac:dyDescent="0.25"/>
    <row r="978" s="102" customFormat="1" ht="14.25" customHeight="1" x14ac:dyDescent="0.25"/>
    <row r="979" s="102" customFormat="1" ht="14.25" customHeight="1" x14ac:dyDescent="0.25"/>
    <row r="980" s="102" customFormat="1" ht="14.25" customHeight="1" x14ac:dyDescent="0.25"/>
    <row r="981" s="102" customFormat="1" ht="14.25" customHeight="1" x14ac:dyDescent="0.25"/>
    <row r="982" s="102" customFormat="1" ht="14.25" customHeight="1" x14ac:dyDescent="0.25"/>
    <row r="983" s="102" customFormat="1" ht="14.25" customHeight="1" x14ac:dyDescent="0.25"/>
    <row r="984" s="102" customFormat="1" ht="14.25" customHeight="1" x14ac:dyDescent="0.25"/>
    <row r="985" s="102" customFormat="1" ht="14.25" customHeight="1" x14ac:dyDescent="0.25"/>
  </sheetData>
  <mergeCells count="2">
    <mergeCell ref="B11:E11"/>
    <mergeCell ref="A1:F1"/>
  </mergeCells>
  <pageMargins left="0.7" right="0.7" top="0.75" bottom="0.75" header="0" footer="0"/>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Instructiona &amp; Calculations</vt:lpstr>
      <vt:lpstr>Football field</vt:lpstr>
      <vt:lpstr>Volleyball field</vt:lpstr>
      <vt:lpstr>Hall 10M@6M</vt:lpstr>
      <vt:lpstr>Dressing&amp; Guards Rooms</vt:lpstr>
      <vt:lpstr>Outdoor and Borehole</vt:lpstr>
      <vt:lpstr>Landscape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DR.Ahmed Saker</dc:creator>
  <cp:lastModifiedBy>9647518613409</cp:lastModifiedBy>
  <cp:lastPrinted>2023-04-23T07:54:22Z</cp:lastPrinted>
  <dcterms:created xsi:type="dcterms:W3CDTF">2022-01-10T06:01:10Z</dcterms:created>
  <dcterms:modified xsi:type="dcterms:W3CDTF">2026-10-30T16:58:46Z</dcterms:modified>
</cp:coreProperties>
</file>